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3256" windowHeight="11700"/>
  </bookViews>
  <sheets>
    <sheet name="Приложение № 6 к  решению Думы " sheetId="1" r:id="rId1"/>
    <sheet name=" Приложение № 5 к решению Думы 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03" i="2" l="1"/>
  <c r="F1003" i="2"/>
  <c r="L1002" i="2"/>
  <c r="F1002" i="2"/>
  <c r="L1001" i="2"/>
  <c r="F1001" i="2" s="1"/>
  <c r="L1000" i="2"/>
  <c r="F1000" i="2"/>
  <c r="F999" i="2" s="1"/>
  <c r="N999" i="2"/>
  <c r="M999" i="2"/>
  <c r="L999" i="2"/>
  <c r="K999" i="2"/>
  <c r="J999" i="2"/>
  <c r="I999" i="2"/>
  <c r="H999" i="2"/>
  <c r="G999" i="2"/>
  <c r="L1008" i="2"/>
  <c r="F1008" i="2"/>
  <c r="L1007" i="2"/>
  <c r="F1007" i="2" s="1"/>
  <c r="L1006" i="2"/>
  <c r="F1006" i="2" s="1"/>
  <c r="L1005" i="2"/>
  <c r="F1005" i="2"/>
  <c r="N1004" i="2"/>
  <c r="M1004" i="2"/>
  <c r="K1004" i="2"/>
  <c r="J1004" i="2"/>
  <c r="I1004" i="2"/>
  <c r="H1004" i="2"/>
  <c r="G1004" i="2"/>
  <c r="G1009" i="2"/>
  <c r="H1009" i="2"/>
  <c r="I1009" i="2"/>
  <c r="J1009" i="2"/>
  <c r="K1009" i="2"/>
  <c r="L1009" i="2"/>
  <c r="M1009" i="2"/>
  <c r="N1009" i="2"/>
  <c r="L1010" i="2"/>
  <c r="F1010" i="2" s="1"/>
  <c r="L1011" i="2"/>
  <c r="F1011" i="2" s="1"/>
  <c r="L1012" i="2"/>
  <c r="F1012" i="2" s="1"/>
  <c r="L1013" i="2"/>
  <c r="F1013" i="2" s="1"/>
  <c r="L1004" i="2" l="1"/>
  <c r="F1004" i="2"/>
  <c r="F1009" i="2"/>
  <c r="L33" i="1" l="1"/>
  <c r="M33" i="1" s="1"/>
  <c r="N33" i="1" s="1"/>
  <c r="O33" i="1" s="1"/>
  <c r="P33" i="1" s="1"/>
  <c r="Q33" i="1" s="1"/>
  <c r="R33" i="1" s="1"/>
  <c r="S33" i="1" s="1"/>
  <c r="K33" i="1"/>
  <c r="L1532" i="2" l="1"/>
  <c r="F1532" i="2" s="1"/>
  <c r="L1531" i="2"/>
  <c r="F1531" i="2" s="1"/>
  <c r="L1530" i="2"/>
  <c r="F1530" i="2" s="1"/>
  <c r="L1529" i="2"/>
  <c r="F1529" i="2" s="1"/>
  <c r="N1528" i="2"/>
  <c r="M1528" i="2"/>
  <c r="K1528" i="2"/>
  <c r="J1528" i="2"/>
  <c r="I1528" i="2"/>
  <c r="H1528" i="2"/>
  <c r="G1528" i="2"/>
  <c r="F1528" i="2" l="1"/>
  <c r="L1528" i="2"/>
  <c r="L699" i="2"/>
  <c r="F699" i="2" s="1"/>
  <c r="L698" i="2"/>
  <c r="F698" i="2" s="1"/>
  <c r="L697" i="2"/>
  <c r="F697" i="2" s="1"/>
  <c r="L696" i="2"/>
  <c r="N695" i="2"/>
  <c r="M695" i="2"/>
  <c r="K695" i="2"/>
  <c r="J695" i="2"/>
  <c r="I695" i="2"/>
  <c r="H695" i="2"/>
  <c r="G695" i="2"/>
  <c r="L695" i="2" l="1"/>
  <c r="F696" i="2"/>
  <c r="F695" i="2" s="1"/>
  <c r="L1507" i="2"/>
  <c r="F1507" i="2" s="1"/>
  <c r="L1506" i="2"/>
  <c r="F1506" i="2" s="1"/>
  <c r="L1505" i="2"/>
  <c r="F1505" i="2" s="1"/>
  <c r="L1504" i="2"/>
  <c r="F1504" i="2" s="1"/>
  <c r="N1503" i="2"/>
  <c r="M1503" i="2"/>
  <c r="K1503" i="2"/>
  <c r="J1503" i="2"/>
  <c r="I1503" i="2"/>
  <c r="H1503" i="2"/>
  <c r="G1503" i="2"/>
  <c r="F1503" i="2" l="1"/>
  <c r="L1503" i="2"/>
  <c r="K138" i="2"/>
  <c r="N140" i="2"/>
  <c r="N139" i="2"/>
  <c r="N138" i="2"/>
  <c r="N137" i="2"/>
  <c r="M140" i="2"/>
  <c r="M139" i="2"/>
  <c r="M138" i="2"/>
  <c r="M137" i="2"/>
  <c r="K140" i="2"/>
  <c r="K139" i="2"/>
  <c r="K137" i="2"/>
  <c r="J140" i="2"/>
  <c r="J139" i="2"/>
  <c r="J138" i="2"/>
  <c r="J137" i="2"/>
  <c r="I140" i="2"/>
  <c r="I139" i="2"/>
  <c r="I138" i="2"/>
  <c r="I137" i="2"/>
  <c r="H140" i="2"/>
  <c r="H139" i="2"/>
  <c r="H138" i="2"/>
  <c r="H137" i="2"/>
  <c r="G140" i="2"/>
  <c r="G139" i="2"/>
  <c r="G138" i="2"/>
  <c r="G137" i="2"/>
  <c r="G27" i="2"/>
  <c r="H27" i="2"/>
  <c r="I27" i="2"/>
  <c r="J27" i="2"/>
  <c r="K27" i="2"/>
  <c r="L138" i="2" l="1"/>
  <c r="L140" i="2"/>
  <c r="L139" i="2"/>
  <c r="L137" i="2"/>
  <c r="L297" i="2"/>
  <c r="F297" i="2" s="1"/>
  <c r="L296" i="2"/>
  <c r="F296" i="2" s="1"/>
  <c r="L295" i="2"/>
  <c r="F295" i="2" s="1"/>
  <c r="L294" i="2"/>
  <c r="F294" i="2" s="1"/>
  <c r="N293" i="2"/>
  <c r="M293" i="2"/>
  <c r="K293" i="2"/>
  <c r="J293" i="2"/>
  <c r="I293" i="2"/>
  <c r="H293" i="2"/>
  <c r="G293" i="2"/>
  <c r="L292" i="2"/>
  <c r="F292" i="2" s="1"/>
  <c r="L291" i="2"/>
  <c r="F291" i="2" s="1"/>
  <c r="L290" i="2"/>
  <c r="F290" i="2" s="1"/>
  <c r="L289" i="2"/>
  <c r="F289" i="2" s="1"/>
  <c r="N288" i="2"/>
  <c r="M288" i="2"/>
  <c r="K288" i="2"/>
  <c r="J288" i="2"/>
  <c r="I288" i="2"/>
  <c r="H288" i="2"/>
  <c r="G288" i="2"/>
  <c r="L287" i="2"/>
  <c r="F287" i="2" s="1"/>
  <c r="L286" i="2"/>
  <c r="F286" i="2" s="1"/>
  <c r="L285" i="2"/>
  <c r="F285" i="2" s="1"/>
  <c r="L284" i="2"/>
  <c r="F284" i="2" s="1"/>
  <c r="N283" i="2"/>
  <c r="M283" i="2"/>
  <c r="K283" i="2"/>
  <c r="J283" i="2"/>
  <c r="I283" i="2"/>
  <c r="H283" i="2"/>
  <c r="G283" i="2"/>
  <c r="L355" i="2"/>
  <c r="F355" i="2" s="1"/>
  <c r="L354" i="2"/>
  <c r="F354" i="2" s="1"/>
  <c r="L353" i="2"/>
  <c r="F353" i="2" s="1"/>
  <c r="L352" i="2"/>
  <c r="F352" i="2" s="1"/>
  <c r="N351" i="2"/>
  <c r="M351" i="2"/>
  <c r="K351" i="2"/>
  <c r="J351" i="2"/>
  <c r="I351" i="2"/>
  <c r="H351" i="2"/>
  <c r="G351" i="2"/>
  <c r="L350" i="2"/>
  <c r="F350" i="2" s="1"/>
  <c r="L349" i="2"/>
  <c r="F349" i="2" s="1"/>
  <c r="L348" i="2"/>
  <c r="F348" i="2" s="1"/>
  <c r="L347" i="2"/>
  <c r="F347" i="2" s="1"/>
  <c r="N346" i="2"/>
  <c r="M346" i="2"/>
  <c r="K346" i="2"/>
  <c r="J346" i="2"/>
  <c r="I346" i="2"/>
  <c r="H346" i="2"/>
  <c r="G346" i="2"/>
  <c r="L345" i="2"/>
  <c r="F345" i="2" s="1"/>
  <c r="L344" i="2"/>
  <c r="F344" i="2" s="1"/>
  <c r="L343" i="2"/>
  <c r="F343" i="2" s="1"/>
  <c r="L342" i="2"/>
  <c r="N341" i="2"/>
  <c r="M341" i="2"/>
  <c r="K341" i="2"/>
  <c r="J341" i="2"/>
  <c r="I341" i="2"/>
  <c r="H341" i="2"/>
  <c r="G341" i="2"/>
  <c r="L391" i="2"/>
  <c r="F391" i="2" s="1"/>
  <c r="L390" i="2"/>
  <c r="F390" i="2" s="1"/>
  <c r="L389" i="2"/>
  <c r="F389" i="2" s="1"/>
  <c r="L388" i="2"/>
  <c r="F388" i="2" s="1"/>
  <c r="N387" i="2"/>
  <c r="M387" i="2"/>
  <c r="K387" i="2"/>
  <c r="J387" i="2"/>
  <c r="I387" i="2"/>
  <c r="H387" i="2"/>
  <c r="G387" i="2"/>
  <c r="L386" i="2"/>
  <c r="F386" i="2" s="1"/>
  <c r="L385" i="2"/>
  <c r="F385" i="2" s="1"/>
  <c r="L384" i="2"/>
  <c r="F384" i="2" s="1"/>
  <c r="L383" i="2"/>
  <c r="F383" i="2" s="1"/>
  <c r="N382" i="2"/>
  <c r="M382" i="2"/>
  <c r="K382" i="2"/>
  <c r="J382" i="2"/>
  <c r="I382" i="2"/>
  <c r="H382" i="2"/>
  <c r="G382" i="2"/>
  <c r="L381" i="2"/>
  <c r="F381" i="2" s="1"/>
  <c r="L380" i="2"/>
  <c r="F380" i="2" s="1"/>
  <c r="L379" i="2"/>
  <c r="F379" i="2" s="1"/>
  <c r="L378" i="2"/>
  <c r="F378" i="2" s="1"/>
  <c r="N377" i="2"/>
  <c r="M377" i="2"/>
  <c r="K377" i="2"/>
  <c r="J377" i="2"/>
  <c r="I377" i="2"/>
  <c r="H377" i="2"/>
  <c r="G377" i="2"/>
  <c r="L376" i="2"/>
  <c r="F376" i="2" s="1"/>
  <c r="L375" i="2"/>
  <c r="F375" i="2" s="1"/>
  <c r="L374" i="2"/>
  <c r="F374" i="2" s="1"/>
  <c r="L373" i="2"/>
  <c r="F373" i="2" s="1"/>
  <c r="N372" i="2"/>
  <c r="M372" i="2"/>
  <c r="K372" i="2"/>
  <c r="J372" i="2"/>
  <c r="I372" i="2"/>
  <c r="H372" i="2"/>
  <c r="G372" i="2"/>
  <c r="L371" i="2"/>
  <c r="F371" i="2" s="1"/>
  <c r="L370" i="2"/>
  <c r="F370" i="2" s="1"/>
  <c r="L369" i="2"/>
  <c r="L368" i="2"/>
  <c r="F368" i="2" s="1"/>
  <c r="N367" i="2"/>
  <c r="M367" i="2"/>
  <c r="K367" i="2"/>
  <c r="J367" i="2"/>
  <c r="I367" i="2"/>
  <c r="H367" i="2"/>
  <c r="G367" i="2"/>
  <c r="L366" i="2"/>
  <c r="F366" i="2" s="1"/>
  <c r="L365" i="2"/>
  <c r="F365" i="2" s="1"/>
  <c r="L364" i="2"/>
  <c r="F364" i="2" s="1"/>
  <c r="L363" i="2"/>
  <c r="F363" i="2" s="1"/>
  <c r="N362" i="2"/>
  <c r="M362" i="2"/>
  <c r="K362" i="2"/>
  <c r="J362" i="2"/>
  <c r="I362" i="2"/>
  <c r="H362" i="2"/>
  <c r="G362" i="2"/>
  <c r="L407" i="2"/>
  <c r="F407" i="2" s="1"/>
  <c r="L406" i="2"/>
  <c r="F406" i="2" s="1"/>
  <c r="L405" i="2"/>
  <c r="F405" i="2" s="1"/>
  <c r="L404" i="2"/>
  <c r="F404" i="2" s="1"/>
  <c r="N403" i="2"/>
  <c r="M403" i="2"/>
  <c r="K403" i="2"/>
  <c r="J403" i="2"/>
  <c r="I403" i="2"/>
  <c r="H403" i="2"/>
  <c r="G403" i="2"/>
  <c r="L402" i="2"/>
  <c r="F402" i="2" s="1"/>
  <c r="L401" i="2"/>
  <c r="F401" i="2" s="1"/>
  <c r="L400" i="2"/>
  <c r="F400" i="2" s="1"/>
  <c r="L399" i="2"/>
  <c r="F399" i="2" s="1"/>
  <c r="N398" i="2"/>
  <c r="M398" i="2"/>
  <c r="K398" i="2"/>
  <c r="J398" i="2"/>
  <c r="I398" i="2"/>
  <c r="H398" i="2"/>
  <c r="G398" i="2"/>
  <c r="L396" i="2"/>
  <c r="F396" i="2" s="1"/>
  <c r="L395" i="2"/>
  <c r="F395" i="2" s="1"/>
  <c r="L394" i="2"/>
  <c r="F394" i="2" s="1"/>
  <c r="L393" i="2"/>
  <c r="F393" i="2" s="1"/>
  <c r="N392" i="2"/>
  <c r="M392" i="2"/>
  <c r="K392" i="2"/>
  <c r="J392" i="2"/>
  <c r="I392" i="2"/>
  <c r="H392" i="2"/>
  <c r="G392" i="2"/>
  <c r="L324" i="2"/>
  <c r="F324" i="2" s="1"/>
  <c r="L323" i="2"/>
  <c r="F323" i="2" s="1"/>
  <c r="L322" i="2"/>
  <c r="F322" i="2" s="1"/>
  <c r="L321" i="2"/>
  <c r="F321" i="2" s="1"/>
  <c r="N320" i="2"/>
  <c r="M320" i="2"/>
  <c r="K320" i="2"/>
  <c r="J320" i="2"/>
  <c r="I320" i="2"/>
  <c r="H320" i="2"/>
  <c r="G320" i="2"/>
  <c r="L308" i="2"/>
  <c r="F308" i="2" s="1"/>
  <c r="L307" i="2"/>
  <c r="F307" i="2" s="1"/>
  <c r="L306" i="2"/>
  <c r="F306" i="2" s="1"/>
  <c r="L305" i="2"/>
  <c r="N304" i="2"/>
  <c r="M304" i="2"/>
  <c r="K304" i="2"/>
  <c r="J304" i="2"/>
  <c r="I304" i="2"/>
  <c r="H304" i="2"/>
  <c r="G304" i="2"/>
  <c r="L319" i="2"/>
  <c r="F319" i="2" s="1"/>
  <c r="L318" i="2"/>
  <c r="F318" i="2" s="1"/>
  <c r="L317" i="2"/>
  <c r="F317" i="2" s="1"/>
  <c r="L316" i="2"/>
  <c r="F316" i="2" s="1"/>
  <c r="N315" i="2"/>
  <c r="M315" i="2"/>
  <c r="K315" i="2"/>
  <c r="J315" i="2"/>
  <c r="I315" i="2"/>
  <c r="H315" i="2"/>
  <c r="G315" i="2"/>
  <c r="L277" i="2"/>
  <c r="F277" i="2" s="1"/>
  <c r="L276" i="2"/>
  <c r="F276" i="2" s="1"/>
  <c r="L275" i="2"/>
  <c r="F275" i="2" s="1"/>
  <c r="L274" i="2"/>
  <c r="F274" i="2" s="1"/>
  <c r="N273" i="2"/>
  <c r="M273" i="2"/>
  <c r="K273" i="2"/>
  <c r="J273" i="2"/>
  <c r="I273" i="2"/>
  <c r="H273" i="2"/>
  <c r="G273" i="2"/>
  <c r="L272" i="2"/>
  <c r="F272" i="2" s="1"/>
  <c r="L271" i="2"/>
  <c r="F271" i="2" s="1"/>
  <c r="L270" i="2"/>
  <c r="F270" i="2" s="1"/>
  <c r="L269" i="2"/>
  <c r="F269" i="2" s="1"/>
  <c r="N268" i="2"/>
  <c r="M268" i="2"/>
  <c r="K268" i="2"/>
  <c r="J268" i="2"/>
  <c r="I268" i="2"/>
  <c r="H268" i="2"/>
  <c r="G268" i="2"/>
  <c r="L266" i="2"/>
  <c r="F266" i="2" s="1"/>
  <c r="L265" i="2"/>
  <c r="F265" i="2" s="1"/>
  <c r="L264" i="2"/>
  <c r="F264" i="2" s="1"/>
  <c r="L263" i="2"/>
  <c r="N262" i="2"/>
  <c r="M262" i="2"/>
  <c r="K262" i="2"/>
  <c r="J262" i="2"/>
  <c r="I262" i="2"/>
  <c r="H262" i="2"/>
  <c r="G262" i="2"/>
  <c r="L261" i="2"/>
  <c r="F261" i="2" s="1"/>
  <c r="L260" i="2"/>
  <c r="F260" i="2" s="1"/>
  <c r="L259" i="2"/>
  <c r="F259" i="2" s="1"/>
  <c r="L258" i="2"/>
  <c r="F258" i="2" s="1"/>
  <c r="N257" i="2"/>
  <c r="M257" i="2"/>
  <c r="K257" i="2"/>
  <c r="J257" i="2"/>
  <c r="I257" i="2"/>
  <c r="H257" i="2"/>
  <c r="G257" i="2"/>
  <c r="L256" i="2"/>
  <c r="F256" i="2" s="1"/>
  <c r="L255" i="2"/>
  <c r="F255" i="2" s="1"/>
  <c r="L254" i="2"/>
  <c r="F254" i="2" s="1"/>
  <c r="L253" i="2"/>
  <c r="F253" i="2" s="1"/>
  <c r="N252" i="2"/>
  <c r="M252" i="2"/>
  <c r="K252" i="2"/>
  <c r="J252" i="2"/>
  <c r="I252" i="2"/>
  <c r="H252" i="2"/>
  <c r="G252" i="2"/>
  <c r="L251" i="2"/>
  <c r="F251" i="2" s="1"/>
  <c r="L250" i="2"/>
  <c r="F250" i="2" s="1"/>
  <c r="L249" i="2"/>
  <c r="F249" i="2" s="1"/>
  <c r="L248" i="2"/>
  <c r="F248" i="2" s="1"/>
  <c r="N247" i="2"/>
  <c r="M247" i="2"/>
  <c r="K247" i="2"/>
  <c r="J247" i="2"/>
  <c r="I247" i="2"/>
  <c r="H247" i="2"/>
  <c r="G247" i="2"/>
  <c r="L246" i="2"/>
  <c r="F246" i="2" s="1"/>
  <c r="L245" i="2"/>
  <c r="F245" i="2" s="1"/>
  <c r="L244" i="2"/>
  <c r="F244" i="2" s="1"/>
  <c r="L243" i="2"/>
  <c r="F243" i="2" s="1"/>
  <c r="N242" i="2"/>
  <c r="M242" i="2"/>
  <c r="K242" i="2"/>
  <c r="J242" i="2"/>
  <c r="I242" i="2"/>
  <c r="H242" i="2"/>
  <c r="G242" i="2"/>
  <c r="L241" i="2"/>
  <c r="F241" i="2" s="1"/>
  <c r="L240" i="2"/>
  <c r="F240" i="2" s="1"/>
  <c r="L239" i="2"/>
  <c r="F239" i="2" s="1"/>
  <c r="L238" i="2"/>
  <c r="N237" i="2"/>
  <c r="M237" i="2"/>
  <c r="K237" i="2"/>
  <c r="J237" i="2"/>
  <c r="I237" i="2"/>
  <c r="H237" i="2"/>
  <c r="G237" i="2"/>
  <c r="L236" i="2"/>
  <c r="F236" i="2" s="1"/>
  <c r="L235" i="2"/>
  <c r="F235" i="2" s="1"/>
  <c r="L234" i="2"/>
  <c r="F234" i="2" s="1"/>
  <c r="L233" i="2"/>
  <c r="F233" i="2" s="1"/>
  <c r="N232" i="2"/>
  <c r="M232" i="2"/>
  <c r="K232" i="2"/>
  <c r="J232" i="2"/>
  <c r="I232" i="2"/>
  <c r="H232" i="2"/>
  <c r="G232" i="2"/>
  <c r="L231" i="2"/>
  <c r="F231" i="2" s="1"/>
  <c r="L230" i="2"/>
  <c r="F230" i="2" s="1"/>
  <c r="L229" i="2"/>
  <c r="F229" i="2" s="1"/>
  <c r="L228" i="2"/>
  <c r="F228" i="2" s="1"/>
  <c r="N227" i="2"/>
  <c r="M227" i="2"/>
  <c r="K227" i="2"/>
  <c r="J227" i="2"/>
  <c r="I227" i="2"/>
  <c r="H227" i="2"/>
  <c r="G227" i="2"/>
  <c r="L226" i="2"/>
  <c r="F226" i="2" s="1"/>
  <c r="L225" i="2"/>
  <c r="F225" i="2" s="1"/>
  <c r="L224" i="2"/>
  <c r="F224" i="2" s="1"/>
  <c r="L223" i="2"/>
  <c r="N222" i="2"/>
  <c r="M222" i="2"/>
  <c r="K222" i="2"/>
  <c r="J222" i="2"/>
  <c r="I222" i="2"/>
  <c r="H222" i="2"/>
  <c r="G222" i="2"/>
  <c r="L313" i="2"/>
  <c r="F313" i="2" s="1"/>
  <c r="L312" i="2"/>
  <c r="F312" i="2" s="1"/>
  <c r="L311" i="2"/>
  <c r="F311" i="2" s="1"/>
  <c r="L310" i="2"/>
  <c r="F310" i="2" s="1"/>
  <c r="N309" i="2"/>
  <c r="M309" i="2"/>
  <c r="K309" i="2"/>
  <c r="J309" i="2"/>
  <c r="I309" i="2"/>
  <c r="H309" i="2"/>
  <c r="G309" i="2"/>
  <c r="L303" i="2"/>
  <c r="F303" i="2" s="1"/>
  <c r="L302" i="2"/>
  <c r="F302" i="2" s="1"/>
  <c r="L301" i="2"/>
  <c r="F301" i="2" s="1"/>
  <c r="L300" i="2"/>
  <c r="F300" i="2" s="1"/>
  <c r="N299" i="2"/>
  <c r="M299" i="2"/>
  <c r="K299" i="2"/>
  <c r="J299" i="2"/>
  <c r="I299" i="2"/>
  <c r="H299" i="2"/>
  <c r="G299" i="2"/>
  <c r="L282" i="2"/>
  <c r="F282" i="2" s="1"/>
  <c r="L281" i="2"/>
  <c r="F281" i="2" s="1"/>
  <c r="L280" i="2"/>
  <c r="F280" i="2" s="1"/>
  <c r="L279" i="2"/>
  <c r="F279" i="2" s="1"/>
  <c r="N278" i="2"/>
  <c r="M278" i="2"/>
  <c r="K278" i="2"/>
  <c r="J278" i="2"/>
  <c r="I278" i="2"/>
  <c r="H278" i="2"/>
  <c r="G278" i="2"/>
  <c r="L221" i="2"/>
  <c r="F221" i="2" s="1"/>
  <c r="L220" i="2"/>
  <c r="F220" i="2" s="1"/>
  <c r="L219" i="2"/>
  <c r="F219" i="2" s="1"/>
  <c r="L218" i="2"/>
  <c r="F218" i="2" s="1"/>
  <c r="N217" i="2"/>
  <c r="M217" i="2"/>
  <c r="K217" i="2"/>
  <c r="J217" i="2"/>
  <c r="I217" i="2"/>
  <c r="H217" i="2"/>
  <c r="G217" i="2"/>
  <c r="L216" i="2"/>
  <c r="F216" i="2" s="1"/>
  <c r="L215" i="2"/>
  <c r="F215" i="2" s="1"/>
  <c r="L214" i="2"/>
  <c r="L213" i="2"/>
  <c r="F213" i="2" s="1"/>
  <c r="N212" i="2"/>
  <c r="M212" i="2"/>
  <c r="K212" i="2"/>
  <c r="J212" i="2"/>
  <c r="I212" i="2"/>
  <c r="H212" i="2"/>
  <c r="G212" i="2"/>
  <c r="L340" i="2"/>
  <c r="F340" i="2" s="1"/>
  <c r="L339" i="2"/>
  <c r="F339" i="2" s="1"/>
  <c r="L338" i="2"/>
  <c r="F338" i="2" s="1"/>
  <c r="L337" i="2"/>
  <c r="F337" i="2" s="1"/>
  <c r="N336" i="2"/>
  <c r="M336" i="2"/>
  <c r="K336" i="2"/>
  <c r="J336" i="2"/>
  <c r="I336" i="2"/>
  <c r="H336" i="2"/>
  <c r="G336" i="2"/>
  <c r="L335" i="2"/>
  <c r="F335" i="2" s="1"/>
  <c r="L334" i="2"/>
  <c r="F334" i="2" s="1"/>
  <c r="L333" i="2"/>
  <c r="F333" i="2" s="1"/>
  <c r="L332" i="2"/>
  <c r="F332" i="2" s="1"/>
  <c r="N331" i="2"/>
  <c r="M331" i="2"/>
  <c r="K331" i="2"/>
  <c r="J331" i="2"/>
  <c r="I331" i="2"/>
  <c r="H331" i="2"/>
  <c r="G331" i="2"/>
  <c r="L330" i="2"/>
  <c r="F330" i="2" s="1"/>
  <c r="L329" i="2"/>
  <c r="F329" i="2" s="1"/>
  <c r="L328" i="2"/>
  <c r="F328" i="2" s="1"/>
  <c r="L327" i="2"/>
  <c r="F327" i="2" s="1"/>
  <c r="N326" i="2"/>
  <c r="M326" i="2"/>
  <c r="K326" i="2"/>
  <c r="J326" i="2"/>
  <c r="I326" i="2"/>
  <c r="H326" i="2"/>
  <c r="G326" i="2"/>
  <c r="L360" i="2"/>
  <c r="F360" i="2" s="1"/>
  <c r="L359" i="2"/>
  <c r="F359" i="2" s="1"/>
  <c r="L358" i="2"/>
  <c r="F358" i="2" s="1"/>
  <c r="L357" i="2"/>
  <c r="F357" i="2" s="1"/>
  <c r="N356" i="2"/>
  <c r="M356" i="2"/>
  <c r="K356" i="2"/>
  <c r="J356" i="2"/>
  <c r="I356" i="2"/>
  <c r="H356" i="2"/>
  <c r="G356" i="2"/>
  <c r="L584" i="2"/>
  <c r="F584" i="2" s="1"/>
  <c r="L583" i="2"/>
  <c r="F583" i="2" s="1"/>
  <c r="L582" i="2"/>
  <c r="F582" i="2" s="1"/>
  <c r="L581" i="2"/>
  <c r="F581" i="2" s="1"/>
  <c r="N580" i="2"/>
  <c r="M580" i="2"/>
  <c r="K580" i="2"/>
  <c r="J580" i="2"/>
  <c r="I580" i="2"/>
  <c r="H580" i="2"/>
  <c r="G580" i="2"/>
  <c r="L579" i="2"/>
  <c r="F579" i="2" s="1"/>
  <c r="L578" i="2"/>
  <c r="F578" i="2" s="1"/>
  <c r="L577" i="2"/>
  <c r="F577" i="2" s="1"/>
  <c r="L576" i="2"/>
  <c r="F576" i="2" s="1"/>
  <c r="N575" i="2"/>
  <c r="M575" i="2"/>
  <c r="K575" i="2"/>
  <c r="J575" i="2"/>
  <c r="I575" i="2"/>
  <c r="H575" i="2"/>
  <c r="G575" i="2"/>
  <c r="L574" i="2"/>
  <c r="F574" i="2" s="1"/>
  <c r="L573" i="2"/>
  <c r="F573" i="2" s="1"/>
  <c r="L572" i="2"/>
  <c r="F572" i="2" s="1"/>
  <c r="L571" i="2"/>
  <c r="N570" i="2"/>
  <c r="M570" i="2"/>
  <c r="K570" i="2"/>
  <c r="J570" i="2"/>
  <c r="I570" i="2"/>
  <c r="H570" i="2"/>
  <c r="G570" i="2"/>
  <c r="L569" i="2"/>
  <c r="F569" i="2" s="1"/>
  <c r="L568" i="2"/>
  <c r="F568" i="2" s="1"/>
  <c r="L567" i="2"/>
  <c r="L566" i="2"/>
  <c r="F566" i="2" s="1"/>
  <c r="N565" i="2"/>
  <c r="M565" i="2"/>
  <c r="K565" i="2"/>
  <c r="J565" i="2"/>
  <c r="I565" i="2"/>
  <c r="H565" i="2"/>
  <c r="G565" i="2"/>
  <c r="L564" i="2"/>
  <c r="F564" i="2" s="1"/>
  <c r="L563" i="2"/>
  <c r="F563" i="2" s="1"/>
  <c r="L562" i="2"/>
  <c r="F562" i="2" s="1"/>
  <c r="L561" i="2"/>
  <c r="F561" i="2" s="1"/>
  <c r="N560" i="2"/>
  <c r="M560" i="2"/>
  <c r="K560" i="2"/>
  <c r="J560" i="2"/>
  <c r="I560" i="2"/>
  <c r="H560" i="2"/>
  <c r="G560" i="2"/>
  <c r="L559" i="2"/>
  <c r="F559" i="2" s="1"/>
  <c r="L558" i="2"/>
  <c r="F558" i="2" s="1"/>
  <c r="L557" i="2"/>
  <c r="F557" i="2" s="1"/>
  <c r="L556" i="2"/>
  <c r="F556" i="2" s="1"/>
  <c r="N555" i="2"/>
  <c r="M555" i="2"/>
  <c r="K555" i="2"/>
  <c r="J555" i="2"/>
  <c r="I555" i="2"/>
  <c r="H555" i="2"/>
  <c r="G555" i="2"/>
  <c r="L554" i="2"/>
  <c r="F554" i="2" s="1"/>
  <c r="L553" i="2"/>
  <c r="F553" i="2" s="1"/>
  <c r="L552" i="2"/>
  <c r="F552" i="2" s="1"/>
  <c r="L551" i="2"/>
  <c r="N550" i="2"/>
  <c r="M550" i="2"/>
  <c r="K550" i="2"/>
  <c r="J550" i="2"/>
  <c r="I550" i="2"/>
  <c r="H550" i="2"/>
  <c r="G550" i="2"/>
  <c r="L549" i="2"/>
  <c r="F549" i="2" s="1"/>
  <c r="L548" i="2"/>
  <c r="F548" i="2" s="1"/>
  <c r="L547" i="2"/>
  <c r="F547" i="2" s="1"/>
  <c r="L546" i="2"/>
  <c r="F546" i="2" s="1"/>
  <c r="N545" i="2"/>
  <c r="M545" i="2"/>
  <c r="K545" i="2"/>
  <c r="J545" i="2"/>
  <c r="I545" i="2"/>
  <c r="H545" i="2"/>
  <c r="G545" i="2"/>
  <c r="L544" i="2"/>
  <c r="F544" i="2" s="1"/>
  <c r="L543" i="2"/>
  <c r="F543" i="2" s="1"/>
  <c r="L542" i="2"/>
  <c r="F542" i="2" s="1"/>
  <c r="L541" i="2"/>
  <c r="F541" i="2" s="1"/>
  <c r="N540" i="2"/>
  <c r="M540" i="2"/>
  <c r="K540" i="2"/>
  <c r="J540" i="2"/>
  <c r="I540" i="2"/>
  <c r="H540" i="2"/>
  <c r="G540" i="2"/>
  <c r="L539" i="2"/>
  <c r="F539" i="2" s="1"/>
  <c r="L538" i="2"/>
  <c r="F538" i="2" s="1"/>
  <c r="L537" i="2"/>
  <c r="F537" i="2" s="1"/>
  <c r="L536" i="2"/>
  <c r="F536" i="2" s="1"/>
  <c r="N535" i="2"/>
  <c r="M535" i="2"/>
  <c r="K535" i="2"/>
  <c r="J535" i="2"/>
  <c r="I535" i="2"/>
  <c r="H535" i="2"/>
  <c r="G535" i="2"/>
  <c r="L534" i="2"/>
  <c r="F534" i="2" s="1"/>
  <c r="L533" i="2"/>
  <c r="F533" i="2" s="1"/>
  <c r="L532" i="2"/>
  <c r="F532" i="2" s="1"/>
  <c r="L531" i="2"/>
  <c r="F531" i="2" s="1"/>
  <c r="N530" i="2"/>
  <c r="M530" i="2"/>
  <c r="K530" i="2"/>
  <c r="J530" i="2"/>
  <c r="I530" i="2"/>
  <c r="H530" i="2"/>
  <c r="G530" i="2"/>
  <c r="L529" i="2"/>
  <c r="F529" i="2" s="1"/>
  <c r="L528" i="2"/>
  <c r="F528" i="2" s="1"/>
  <c r="L527" i="2"/>
  <c r="F527" i="2" s="1"/>
  <c r="L526" i="2"/>
  <c r="F526" i="2" s="1"/>
  <c r="N525" i="2"/>
  <c r="M525" i="2"/>
  <c r="K525" i="2"/>
  <c r="J525" i="2"/>
  <c r="I525" i="2"/>
  <c r="H525" i="2"/>
  <c r="G525" i="2"/>
  <c r="L524" i="2"/>
  <c r="F524" i="2" s="1"/>
  <c r="L523" i="2"/>
  <c r="F523" i="2" s="1"/>
  <c r="L522" i="2"/>
  <c r="F522" i="2" s="1"/>
  <c r="L521" i="2"/>
  <c r="F521" i="2" s="1"/>
  <c r="N520" i="2"/>
  <c r="M520" i="2"/>
  <c r="K520" i="2"/>
  <c r="J520" i="2"/>
  <c r="I520" i="2"/>
  <c r="H520" i="2"/>
  <c r="G520" i="2"/>
  <c r="L519" i="2"/>
  <c r="F519" i="2" s="1"/>
  <c r="L518" i="2"/>
  <c r="F518" i="2" s="1"/>
  <c r="L517" i="2"/>
  <c r="F517" i="2" s="1"/>
  <c r="L516" i="2"/>
  <c r="F516" i="2" s="1"/>
  <c r="N515" i="2"/>
  <c r="M515" i="2"/>
  <c r="K515" i="2"/>
  <c r="J515" i="2"/>
  <c r="I515" i="2"/>
  <c r="H515" i="2"/>
  <c r="G515" i="2"/>
  <c r="L514" i="2"/>
  <c r="F514" i="2" s="1"/>
  <c r="L513" i="2"/>
  <c r="F513" i="2" s="1"/>
  <c r="L512" i="2"/>
  <c r="F512" i="2" s="1"/>
  <c r="L511" i="2"/>
  <c r="F511" i="2" s="1"/>
  <c r="N510" i="2"/>
  <c r="M510" i="2"/>
  <c r="K510" i="2"/>
  <c r="J510" i="2"/>
  <c r="I510" i="2"/>
  <c r="H510" i="2"/>
  <c r="G510" i="2"/>
  <c r="L509" i="2"/>
  <c r="F509" i="2" s="1"/>
  <c r="L508" i="2"/>
  <c r="F508" i="2" s="1"/>
  <c r="L507" i="2"/>
  <c r="L506" i="2"/>
  <c r="F506" i="2" s="1"/>
  <c r="N505" i="2"/>
  <c r="M505" i="2"/>
  <c r="K505" i="2"/>
  <c r="J505" i="2"/>
  <c r="I505" i="2"/>
  <c r="H505" i="2"/>
  <c r="G505" i="2"/>
  <c r="L504" i="2"/>
  <c r="F504" i="2" s="1"/>
  <c r="L503" i="2"/>
  <c r="F503" i="2" s="1"/>
  <c r="L502" i="2"/>
  <c r="F502" i="2" s="1"/>
  <c r="L501" i="2"/>
  <c r="F501" i="2" s="1"/>
  <c r="N500" i="2"/>
  <c r="M500" i="2"/>
  <c r="K500" i="2"/>
  <c r="J500" i="2"/>
  <c r="I500" i="2"/>
  <c r="H500" i="2"/>
  <c r="G500" i="2"/>
  <c r="L499" i="2"/>
  <c r="F499" i="2" s="1"/>
  <c r="L498" i="2"/>
  <c r="F498" i="2" s="1"/>
  <c r="L497" i="2"/>
  <c r="F497" i="2" s="1"/>
  <c r="L496" i="2"/>
  <c r="F496" i="2" s="1"/>
  <c r="N495" i="2"/>
  <c r="M495" i="2"/>
  <c r="K495" i="2"/>
  <c r="J495" i="2"/>
  <c r="I495" i="2"/>
  <c r="H495" i="2"/>
  <c r="G495" i="2"/>
  <c r="L494" i="2"/>
  <c r="F494" i="2" s="1"/>
  <c r="L493" i="2"/>
  <c r="F493" i="2" s="1"/>
  <c r="L492" i="2"/>
  <c r="F492" i="2" s="1"/>
  <c r="L491" i="2"/>
  <c r="N490" i="2"/>
  <c r="M490" i="2"/>
  <c r="K490" i="2"/>
  <c r="J490" i="2"/>
  <c r="I490" i="2"/>
  <c r="H490" i="2"/>
  <c r="G490" i="2"/>
  <c r="L489" i="2"/>
  <c r="F489" i="2" s="1"/>
  <c r="L488" i="2"/>
  <c r="F488" i="2" s="1"/>
  <c r="L487" i="2"/>
  <c r="F487" i="2" s="1"/>
  <c r="L486" i="2"/>
  <c r="F486" i="2" s="1"/>
  <c r="N485" i="2"/>
  <c r="M485" i="2"/>
  <c r="K485" i="2"/>
  <c r="J485" i="2"/>
  <c r="I485" i="2"/>
  <c r="H485" i="2"/>
  <c r="G485" i="2"/>
  <c r="L484" i="2"/>
  <c r="F484" i="2" s="1"/>
  <c r="L483" i="2"/>
  <c r="F483" i="2" s="1"/>
  <c r="L482" i="2"/>
  <c r="F482" i="2" s="1"/>
  <c r="L481" i="2"/>
  <c r="F481" i="2" s="1"/>
  <c r="N480" i="2"/>
  <c r="M480" i="2"/>
  <c r="K480" i="2"/>
  <c r="J480" i="2"/>
  <c r="I480" i="2"/>
  <c r="H480" i="2"/>
  <c r="G480" i="2"/>
  <c r="L479" i="2"/>
  <c r="F479" i="2" s="1"/>
  <c r="L478" i="2"/>
  <c r="F478" i="2" s="1"/>
  <c r="L477" i="2"/>
  <c r="F477" i="2" s="1"/>
  <c r="L476" i="2"/>
  <c r="F476" i="2" s="1"/>
  <c r="N475" i="2"/>
  <c r="M475" i="2"/>
  <c r="K475" i="2"/>
  <c r="J475" i="2"/>
  <c r="I475" i="2"/>
  <c r="H475" i="2"/>
  <c r="G475" i="2"/>
  <c r="L474" i="2"/>
  <c r="F474" i="2" s="1"/>
  <c r="L473" i="2"/>
  <c r="F473" i="2" s="1"/>
  <c r="L472" i="2"/>
  <c r="L471" i="2"/>
  <c r="F471" i="2" s="1"/>
  <c r="N470" i="2"/>
  <c r="M470" i="2"/>
  <c r="K470" i="2"/>
  <c r="J470" i="2"/>
  <c r="I470" i="2"/>
  <c r="H470" i="2"/>
  <c r="G470" i="2"/>
  <c r="L469" i="2"/>
  <c r="F469" i="2" s="1"/>
  <c r="L468" i="2"/>
  <c r="F468" i="2" s="1"/>
  <c r="L467" i="2"/>
  <c r="F467" i="2" s="1"/>
  <c r="L466" i="2"/>
  <c r="F466" i="2" s="1"/>
  <c r="N465" i="2"/>
  <c r="M465" i="2"/>
  <c r="K465" i="2"/>
  <c r="J465" i="2"/>
  <c r="I465" i="2"/>
  <c r="H465" i="2"/>
  <c r="G465" i="2"/>
  <c r="L644" i="2"/>
  <c r="F644" i="2" s="1"/>
  <c r="L643" i="2"/>
  <c r="F643" i="2" s="1"/>
  <c r="L642" i="2"/>
  <c r="F642" i="2" s="1"/>
  <c r="L641" i="2"/>
  <c r="F641" i="2" s="1"/>
  <c r="N640" i="2"/>
  <c r="M640" i="2"/>
  <c r="K640" i="2"/>
  <c r="J640" i="2"/>
  <c r="I640" i="2"/>
  <c r="H640" i="2"/>
  <c r="G640" i="2"/>
  <c r="L639" i="2"/>
  <c r="F639" i="2" s="1"/>
  <c r="L638" i="2"/>
  <c r="F638" i="2" s="1"/>
  <c r="L637" i="2"/>
  <c r="F637" i="2" s="1"/>
  <c r="L636" i="2"/>
  <c r="F636" i="2" s="1"/>
  <c r="N635" i="2"/>
  <c r="M635" i="2"/>
  <c r="K635" i="2"/>
  <c r="J635" i="2"/>
  <c r="I635" i="2"/>
  <c r="H635" i="2"/>
  <c r="G635" i="2"/>
  <c r="L634" i="2"/>
  <c r="F634" i="2" s="1"/>
  <c r="L633" i="2"/>
  <c r="F633" i="2" s="1"/>
  <c r="L632" i="2"/>
  <c r="F632" i="2" s="1"/>
  <c r="L631" i="2"/>
  <c r="F631" i="2" s="1"/>
  <c r="N630" i="2"/>
  <c r="M630" i="2"/>
  <c r="K630" i="2"/>
  <c r="J630" i="2"/>
  <c r="I630" i="2"/>
  <c r="H630" i="2"/>
  <c r="G630" i="2"/>
  <c r="L629" i="2"/>
  <c r="F629" i="2" s="1"/>
  <c r="L628" i="2"/>
  <c r="F628" i="2" s="1"/>
  <c r="L627" i="2"/>
  <c r="L626" i="2"/>
  <c r="F626" i="2" s="1"/>
  <c r="N625" i="2"/>
  <c r="M625" i="2"/>
  <c r="K625" i="2"/>
  <c r="J625" i="2"/>
  <c r="I625" i="2"/>
  <c r="H625" i="2"/>
  <c r="G625" i="2"/>
  <c r="L624" i="2"/>
  <c r="F624" i="2" s="1"/>
  <c r="L623" i="2"/>
  <c r="F623" i="2" s="1"/>
  <c r="L622" i="2"/>
  <c r="F622" i="2" s="1"/>
  <c r="L621" i="2"/>
  <c r="F621" i="2" s="1"/>
  <c r="N620" i="2"/>
  <c r="M620" i="2"/>
  <c r="K620" i="2"/>
  <c r="J620" i="2"/>
  <c r="I620" i="2"/>
  <c r="H620" i="2"/>
  <c r="G620" i="2"/>
  <c r="L619" i="2"/>
  <c r="F619" i="2" s="1"/>
  <c r="L618" i="2"/>
  <c r="F618" i="2" s="1"/>
  <c r="L617" i="2"/>
  <c r="F617" i="2" s="1"/>
  <c r="L616" i="2"/>
  <c r="F616" i="2" s="1"/>
  <c r="N615" i="2"/>
  <c r="M615" i="2"/>
  <c r="K615" i="2"/>
  <c r="J615" i="2"/>
  <c r="I615" i="2"/>
  <c r="H615" i="2"/>
  <c r="G615" i="2"/>
  <c r="L614" i="2"/>
  <c r="F614" i="2" s="1"/>
  <c r="L613" i="2"/>
  <c r="F613" i="2" s="1"/>
  <c r="L612" i="2"/>
  <c r="F612" i="2" s="1"/>
  <c r="L611" i="2"/>
  <c r="F611" i="2" s="1"/>
  <c r="N610" i="2"/>
  <c r="M610" i="2"/>
  <c r="K610" i="2"/>
  <c r="J610" i="2"/>
  <c r="I610" i="2"/>
  <c r="H610" i="2"/>
  <c r="G610" i="2"/>
  <c r="L609" i="2"/>
  <c r="F609" i="2" s="1"/>
  <c r="L608" i="2"/>
  <c r="F608" i="2" s="1"/>
  <c r="L607" i="2"/>
  <c r="F607" i="2" s="1"/>
  <c r="L606" i="2"/>
  <c r="F606" i="2" s="1"/>
  <c r="N605" i="2"/>
  <c r="M605" i="2"/>
  <c r="K605" i="2"/>
  <c r="J605" i="2"/>
  <c r="I605" i="2"/>
  <c r="H605" i="2"/>
  <c r="G605" i="2"/>
  <c r="L604" i="2"/>
  <c r="F604" i="2" s="1"/>
  <c r="L603" i="2"/>
  <c r="F603" i="2" s="1"/>
  <c r="L602" i="2"/>
  <c r="F602" i="2" s="1"/>
  <c r="L601" i="2"/>
  <c r="N600" i="2"/>
  <c r="M600" i="2"/>
  <c r="K600" i="2"/>
  <c r="J600" i="2"/>
  <c r="I600" i="2"/>
  <c r="H600" i="2"/>
  <c r="G600" i="2"/>
  <c r="L599" i="2"/>
  <c r="F599" i="2" s="1"/>
  <c r="L598" i="2"/>
  <c r="F598" i="2" s="1"/>
  <c r="L597" i="2"/>
  <c r="F597" i="2" s="1"/>
  <c r="L596" i="2"/>
  <c r="N595" i="2"/>
  <c r="M595" i="2"/>
  <c r="K595" i="2"/>
  <c r="J595" i="2"/>
  <c r="I595" i="2"/>
  <c r="H595" i="2"/>
  <c r="G595" i="2"/>
  <c r="L594" i="2"/>
  <c r="F594" i="2" s="1"/>
  <c r="L593" i="2"/>
  <c r="L592" i="2"/>
  <c r="F592" i="2" s="1"/>
  <c r="L591" i="2"/>
  <c r="F591" i="2" s="1"/>
  <c r="N590" i="2"/>
  <c r="M590" i="2"/>
  <c r="K590" i="2"/>
  <c r="J590" i="2"/>
  <c r="I590" i="2"/>
  <c r="H590" i="2"/>
  <c r="G590" i="2"/>
  <c r="L589" i="2"/>
  <c r="F589" i="2" s="1"/>
  <c r="L588" i="2"/>
  <c r="F588" i="2" s="1"/>
  <c r="L587" i="2"/>
  <c r="F587" i="2" s="1"/>
  <c r="L586" i="2"/>
  <c r="F586" i="2" s="1"/>
  <c r="N585" i="2"/>
  <c r="M585" i="2"/>
  <c r="K585" i="2"/>
  <c r="J585" i="2"/>
  <c r="I585" i="2"/>
  <c r="H585" i="2"/>
  <c r="G585" i="2"/>
  <c r="L674" i="2"/>
  <c r="F674" i="2" s="1"/>
  <c r="L673" i="2"/>
  <c r="F673" i="2" s="1"/>
  <c r="L672" i="2"/>
  <c r="F672" i="2" s="1"/>
  <c r="L671" i="2"/>
  <c r="F671" i="2" s="1"/>
  <c r="N670" i="2"/>
  <c r="M670" i="2"/>
  <c r="K670" i="2"/>
  <c r="J670" i="2"/>
  <c r="I670" i="2"/>
  <c r="H670" i="2"/>
  <c r="G670" i="2"/>
  <c r="L669" i="2"/>
  <c r="F669" i="2" s="1"/>
  <c r="L668" i="2"/>
  <c r="F668" i="2" s="1"/>
  <c r="L667" i="2"/>
  <c r="F667" i="2" s="1"/>
  <c r="L666" i="2"/>
  <c r="F666" i="2" s="1"/>
  <c r="N665" i="2"/>
  <c r="M665" i="2"/>
  <c r="K665" i="2"/>
  <c r="J665" i="2"/>
  <c r="I665" i="2"/>
  <c r="H665" i="2"/>
  <c r="G665" i="2"/>
  <c r="L664" i="2"/>
  <c r="F664" i="2" s="1"/>
  <c r="L663" i="2"/>
  <c r="F663" i="2" s="1"/>
  <c r="L662" i="2"/>
  <c r="F662" i="2" s="1"/>
  <c r="L661" i="2"/>
  <c r="F661" i="2" s="1"/>
  <c r="N660" i="2"/>
  <c r="M660" i="2"/>
  <c r="K660" i="2"/>
  <c r="J660" i="2"/>
  <c r="I660" i="2"/>
  <c r="H660" i="2"/>
  <c r="G660" i="2"/>
  <c r="L659" i="2"/>
  <c r="F659" i="2" s="1"/>
  <c r="L658" i="2"/>
  <c r="F658" i="2" s="1"/>
  <c r="L657" i="2"/>
  <c r="F657" i="2" s="1"/>
  <c r="L656" i="2"/>
  <c r="N655" i="2"/>
  <c r="M655" i="2"/>
  <c r="K655" i="2"/>
  <c r="J655" i="2"/>
  <c r="I655" i="2"/>
  <c r="H655" i="2"/>
  <c r="G655" i="2"/>
  <c r="L654" i="2"/>
  <c r="F654" i="2" s="1"/>
  <c r="L653" i="2"/>
  <c r="F653" i="2" s="1"/>
  <c r="L652" i="2"/>
  <c r="F652" i="2" s="1"/>
  <c r="L651" i="2"/>
  <c r="F651" i="2" s="1"/>
  <c r="N650" i="2"/>
  <c r="M650" i="2"/>
  <c r="K650" i="2"/>
  <c r="J650" i="2"/>
  <c r="I650" i="2"/>
  <c r="H650" i="2"/>
  <c r="G650" i="2"/>
  <c r="L649" i="2"/>
  <c r="L648" i="2"/>
  <c r="F648" i="2" s="1"/>
  <c r="L647" i="2"/>
  <c r="F647" i="2" s="1"/>
  <c r="L646" i="2"/>
  <c r="F646" i="2" s="1"/>
  <c r="N645" i="2"/>
  <c r="M645" i="2"/>
  <c r="K645" i="2"/>
  <c r="J645" i="2"/>
  <c r="I645" i="2"/>
  <c r="H645" i="2"/>
  <c r="G645" i="2"/>
  <c r="L689" i="2"/>
  <c r="F689" i="2" s="1"/>
  <c r="L688" i="2"/>
  <c r="F688" i="2" s="1"/>
  <c r="L687" i="2"/>
  <c r="F687" i="2" s="1"/>
  <c r="L686" i="2"/>
  <c r="F686" i="2" s="1"/>
  <c r="N685" i="2"/>
  <c r="M685" i="2"/>
  <c r="K685" i="2"/>
  <c r="J685" i="2"/>
  <c r="I685" i="2"/>
  <c r="H685" i="2"/>
  <c r="G685" i="2"/>
  <c r="L684" i="2"/>
  <c r="F684" i="2" s="1"/>
  <c r="L683" i="2"/>
  <c r="F683" i="2" s="1"/>
  <c r="L682" i="2"/>
  <c r="F682" i="2" s="1"/>
  <c r="L681" i="2"/>
  <c r="F681" i="2" s="1"/>
  <c r="N680" i="2"/>
  <c r="M680" i="2"/>
  <c r="K680" i="2"/>
  <c r="J680" i="2"/>
  <c r="I680" i="2"/>
  <c r="H680" i="2"/>
  <c r="G680" i="2"/>
  <c r="L679" i="2"/>
  <c r="F679" i="2" s="1"/>
  <c r="L678" i="2"/>
  <c r="F678" i="2" s="1"/>
  <c r="L677" i="2"/>
  <c r="F677" i="2" s="1"/>
  <c r="L676" i="2"/>
  <c r="F676" i="2" s="1"/>
  <c r="N675" i="2"/>
  <c r="M675" i="2"/>
  <c r="K675" i="2"/>
  <c r="J675" i="2"/>
  <c r="I675" i="2"/>
  <c r="H675" i="2"/>
  <c r="G675" i="2"/>
  <c r="L464" i="2"/>
  <c r="F464" i="2" s="1"/>
  <c r="L463" i="2"/>
  <c r="F463" i="2" s="1"/>
  <c r="L462" i="2"/>
  <c r="F462" i="2" s="1"/>
  <c r="L461" i="2"/>
  <c r="N460" i="2"/>
  <c r="M460" i="2"/>
  <c r="K460" i="2"/>
  <c r="J460" i="2"/>
  <c r="I460" i="2"/>
  <c r="H460" i="2"/>
  <c r="G460" i="2"/>
  <c r="L459" i="2"/>
  <c r="F459" i="2" s="1"/>
  <c r="L458" i="2"/>
  <c r="L457" i="2"/>
  <c r="F457" i="2" s="1"/>
  <c r="L456" i="2"/>
  <c r="F456" i="2" s="1"/>
  <c r="N455" i="2"/>
  <c r="M455" i="2"/>
  <c r="K455" i="2"/>
  <c r="J455" i="2"/>
  <c r="I455" i="2"/>
  <c r="H455" i="2"/>
  <c r="G455" i="2"/>
  <c r="L454" i="2"/>
  <c r="F454" i="2" s="1"/>
  <c r="L453" i="2"/>
  <c r="F453" i="2" s="1"/>
  <c r="L452" i="2"/>
  <c r="F452" i="2" s="1"/>
  <c r="L451" i="2"/>
  <c r="F451" i="2" s="1"/>
  <c r="N450" i="2"/>
  <c r="M450" i="2"/>
  <c r="K450" i="2"/>
  <c r="J450" i="2"/>
  <c r="I450" i="2"/>
  <c r="H450" i="2"/>
  <c r="G450" i="2"/>
  <c r="L694" i="2"/>
  <c r="F694" i="2" s="1"/>
  <c r="L693" i="2"/>
  <c r="F693" i="2" s="1"/>
  <c r="L692" i="2"/>
  <c r="F692" i="2" s="1"/>
  <c r="L691" i="2"/>
  <c r="F691" i="2" s="1"/>
  <c r="N690" i="2"/>
  <c r="M690" i="2"/>
  <c r="K690" i="2"/>
  <c r="J690" i="2"/>
  <c r="I690" i="2"/>
  <c r="H690" i="2"/>
  <c r="G690" i="2"/>
  <c r="L1527" i="2"/>
  <c r="F1527" i="2" s="1"/>
  <c r="L1526" i="2"/>
  <c r="F1526" i="2" s="1"/>
  <c r="L1525" i="2"/>
  <c r="F1525" i="2" s="1"/>
  <c r="L1524" i="2"/>
  <c r="F1524" i="2" s="1"/>
  <c r="N1523" i="2"/>
  <c r="M1523" i="2"/>
  <c r="K1523" i="2"/>
  <c r="J1523" i="2"/>
  <c r="I1523" i="2"/>
  <c r="H1523" i="2"/>
  <c r="G1523" i="2"/>
  <c r="L936" i="2"/>
  <c r="F936" i="2" s="1"/>
  <c r="L935" i="2"/>
  <c r="F935" i="2" s="1"/>
  <c r="L934" i="2"/>
  <c r="F934" i="2" s="1"/>
  <c r="L933" i="2"/>
  <c r="F933" i="2" s="1"/>
  <c r="N932" i="2"/>
  <c r="M932" i="2"/>
  <c r="K932" i="2"/>
  <c r="J932" i="2"/>
  <c r="I932" i="2"/>
  <c r="H932" i="2"/>
  <c r="G932" i="2"/>
  <c r="L931" i="2"/>
  <c r="F931" i="2" s="1"/>
  <c r="L930" i="2"/>
  <c r="F930" i="2" s="1"/>
  <c r="L929" i="2"/>
  <c r="F929" i="2" s="1"/>
  <c r="L928" i="2"/>
  <c r="F928" i="2" s="1"/>
  <c r="N927" i="2"/>
  <c r="M927" i="2"/>
  <c r="K927" i="2"/>
  <c r="J927" i="2"/>
  <c r="I927" i="2"/>
  <c r="H927" i="2"/>
  <c r="G927" i="2"/>
  <c r="L926" i="2"/>
  <c r="F926" i="2" s="1"/>
  <c r="L925" i="2"/>
  <c r="F925" i="2" s="1"/>
  <c r="L924" i="2"/>
  <c r="F924" i="2" s="1"/>
  <c r="L923" i="2"/>
  <c r="F923" i="2" s="1"/>
  <c r="N922" i="2"/>
  <c r="M922" i="2"/>
  <c r="K922" i="2"/>
  <c r="J922" i="2"/>
  <c r="I922" i="2"/>
  <c r="H922" i="2"/>
  <c r="G922" i="2"/>
  <c r="L911" i="2"/>
  <c r="F911" i="2" s="1"/>
  <c r="L910" i="2"/>
  <c r="F910" i="2" s="1"/>
  <c r="L909" i="2"/>
  <c r="F909" i="2" s="1"/>
  <c r="L908" i="2"/>
  <c r="F908" i="2" s="1"/>
  <c r="N907" i="2"/>
  <c r="M907" i="2"/>
  <c r="K907" i="2"/>
  <c r="J907" i="2"/>
  <c r="I907" i="2"/>
  <c r="H907" i="2"/>
  <c r="G907" i="2"/>
  <c r="L906" i="2"/>
  <c r="F906" i="2" s="1"/>
  <c r="L905" i="2"/>
  <c r="F905" i="2" s="1"/>
  <c r="L904" i="2"/>
  <c r="F904" i="2" s="1"/>
  <c r="L903" i="2"/>
  <c r="F903" i="2" s="1"/>
  <c r="N902" i="2"/>
  <c r="M902" i="2"/>
  <c r="K902" i="2"/>
  <c r="J902" i="2"/>
  <c r="I902" i="2"/>
  <c r="H902" i="2"/>
  <c r="G902" i="2"/>
  <c r="L901" i="2"/>
  <c r="F901" i="2" s="1"/>
  <c r="L900" i="2"/>
  <c r="F900" i="2" s="1"/>
  <c r="L899" i="2"/>
  <c r="F899" i="2" s="1"/>
  <c r="L898" i="2"/>
  <c r="F898" i="2" s="1"/>
  <c r="N897" i="2"/>
  <c r="M897" i="2"/>
  <c r="K897" i="2"/>
  <c r="J897" i="2"/>
  <c r="I897" i="2"/>
  <c r="H897" i="2"/>
  <c r="G897" i="2"/>
  <c r="L896" i="2"/>
  <c r="F896" i="2" s="1"/>
  <c r="L895" i="2"/>
  <c r="F895" i="2" s="1"/>
  <c r="L894" i="2"/>
  <c r="F894" i="2" s="1"/>
  <c r="L893" i="2"/>
  <c r="N892" i="2"/>
  <c r="M892" i="2"/>
  <c r="K892" i="2"/>
  <c r="J892" i="2"/>
  <c r="I892" i="2"/>
  <c r="H892" i="2"/>
  <c r="G892" i="2"/>
  <c r="L891" i="2"/>
  <c r="F891" i="2" s="1"/>
  <c r="L890" i="2"/>
  <c r="F890" i="2" s="1"/>
  <c r="L889" i="2"/>
  <c r="F889" i="2" s="1"/>
  <c r="L888" i="2"/>
  <c r="F888" i="2" s="1"/>
  <c r="N887" i="2"/>
  <c r="M887" i="2"/>
  <c r="K887" i="2"/>
  <c r="J887" i="2"/>
  <c r="I887" i="2"/>
  <c r="H887" i="2"/>
  <c r="G887" i="2"/>
  <c r="L876" i="2"/>
  <c r="F876" i="2" s="1"/>
  <c r="L875" i="2"/>
  <c r="F875" i="2" s="1"/>
  <c r="L874" i="2"/>
  <c r="F874" i="2" s="1"/>
  <c r="L873" i="2"/>
  <c r="F873" i="2" s="1"/>
  <c r="N872" i="2"/>
  <c r="M872" i="2"/>
  <c r="K872" i="2"/>
  <c r="J872" i="2"/>
  <c r="I872" i="2"/>
  <c r="H872" i="2"/>
  <c r="G872" i="2"/>
  <c r="L871" i="2"/>
  <c r="F871" i="2" s="1"/>
  <c r="L870" i="2"/>
  <c r="F870" i="2" s="1"/>
  <c r="L869" i="2"/>
  <c r="F869" i="2" s="1"/>
  <c r="L868" i="2"/>
  <c r="F868" i="2" s="1"/>
  <c r="N867" i="2"/>
  <c r="M867" i="2"/>
  <c r="K867" i="2"/>
  <c r="J867" i="2"/>
  <c r="I867" i="2"/>
  <c r="H867" i="2"/>
  <c r="G867" i="2"/>
  <c r="L866" i="2"/>
  <c r="F866" i="2" s="1"/>
  <c r="L865" i="2"/>
  <c r="F865" i="2" s="1"/>
  <c r="L864" i="2"/>
  <c r="F864" i="2" s="1"/>
  <c r="L863" i="2"/>
  <c r="F863" i="2" s="1"/>
  <c r="N862" i="2"/>
  <c r="M862" i="2"/>
  <c r="K862" i="2"/>
  <c r="J862" i="2"/>
  <c r="I862" i="2"/>
  <c r="H862" i="2"/>
  <c r="G862" i="2"/>
  <c r="L861" i="2"/>
  <c r="F861" i="2" s="1"/>
  <c r="L860" i="2"/>
  <c r="F860" i="2" s="1"/>
  <c r="L859" i="2"/>
  <c r="F859" i="2" s="1"/>
  <c r="L858" i="2"/>
  <c r="N857" i="2"/>
  <c r="M857" i="2"/>
  <c r="K857" i="2"/>
  <c r="J857" i="2"/>
  <c r="I857" i="2"/>
  <c r="H857" i="2"/>
  <c r="G857" i="2"/>
  <c r="L856" i="2"/>
  <c r="F856" i="2" s="1"/>
  <c r="L855" i="2"/>
  <c r="F855" i="2" s="1"/>
  <c r="L854" i="2"/>
  <c r="F854" i="2" s="1"/>
  <c r="L853" i="2"/>
  <c r="F853" i="2" s="1"/>
  <c r="N852" i="2"/>
  <c r="M852" i="2"/>
  <c r="K852" i="2"/>
  <c r="J852" i="2"/>
  <c r="I852" i="2"/>
  <c r="H852" i="2"/>
  <c r="G852" i="2"/>
  <c r="L851" i="2"/>
  <c r="L850" i="2"/>
  <c r="F850" i="2" s="1"/>
  <c r="L849" i="2"/>
  <c r="F849" i="2" s="1"/>
  <c r="L848" i="2"/>
  <c r="F848" i="2" s="1"/>
  <c r="N847" i="2"/>
  <c r="M847" i="2"/>
  <c r="K847" i="2"/>
  <c r="J847" i="2"/>
  <c r="I847" i="2"/>
  <c r="H847" i="2"/>
  <c r="G847" i="2"/>
  <c r="L846" i="2"/>
  <c r="F846" i="2" s="1"/>
  <c r="L845" i="2"/>
  <c r="F845" i="2" s="1"/>
  <c r="L844" i="2"/>
  <c r="F844" i="2" s="1"/>
  <c r="L843" i="2"/>
  <c r="F843" i="2" s="1"/>
  <c r="N842" i="2"/>
  <c r="M842" i="2"/>
  <c r="K842" i="2"/>
  <c r="J842" i="2"/>
  <c r="I842" i="2"/>
  <c r="H842" i="2"/>
  <c r="G842" i="2"/>
  <c r="L981" i="2"/>
  <c r="F981" i="2" s="1"/>
  <c r="L980" i="2"/>
  <c r="F980" i="2" s="1"/>
  <c r="L979" i="2"/>
  <c r="F979" i="2" s="1"/>
  <c r="L978" i="2"/>
  <c r="F978" i="2" s="1"/>
  <c r="N977" i="2"/>
  <c r="M977" i="2"/>
  <c r="K977" i="2"/>
  <c r="J977" i="2"/>
  <c r="I977" i="2"/>
  <c r="H977" i="2"/>
  <c r="G977" i="2"/>
  <c r="L976" i="2"/>
  <c r="F976" i="2" s="1"/>
  <c r="L975" i="2"/>
  <c r="F975" i="2" s="1"/>
  <c r="L974" i="2"/>
  <c r="F974" i="2" s="1"/>
  <c r="L973" i="2"/>
  <c r="F973" i="2" s="1"/>
  <c r="N972" i="2"/>
  <c r="M972" i="2"/>
  <c r="K972" i="2"/>
  <c r="J972" i="2"/>
  <c r="I972" i="2"/>
  <c r="H972" i="2"/>
  <c r="G972" i="2"/>
  <c r="L971" i="2"/>
  <c r="F971" i="2" s="1"/>
  <c r="L970" i="2"/>
  <c r="F970" i="2" s="1"/>
  <c r="L969" i="2"/>
  <c r="F969" i="2" s="1"/>
  <c r="L968" i="2"/>
  <c r="F968" i="2" s="1"/>
  <c r="N967" i="2"/>
  <c r="M967" i="2"/>
  <c r="K967" i="2"/>
  <c r="J967" i="2"/>
  <c r="I967" i="2"/>
  <c r="H967" i="2"/>
  <c r="G967" i="2"/>
  <c r="L951" i="2"/>
  <c r="F951" i="2" s="1"/>
  <c r="L950" i="2"/>
  <c r="F950" i="2" s="1"/>
  <c r="L949" i="2"/>
  <c r="F949" i="2" s="1"/>
  <c r="L948" i="2"/>
  <c r="F948" i="2" s="1"/>
  <c r="N947" i="2"/>
  <c r="M947" i="2"/>
  <c r="K947" i="2"/>
  <c r="J947" i="2"/>
  <c r="I947" i="2"/>
  <c r="H947" i="2"/>
  <c r="G947" i="2"/>
  <c r="L1502" i="2"/>
  <c r="F1502" i="2" s="1"/>
  <c r="L1501" i="2"/>
  <c r="F1501" i="2" s="1"/>
  <c r="L1500" i="2"/>
  <c r="L1499" i="2"/>
  <c r="F1499" i="2" s="1"/>
  <c r="N1498" i="2"/>
  <c r="M1498" i="2"/>
  <c r="K1498" i="2"/>
  <c r="J1498" i="2"/>
  <c r="I1498" i="2"/>
  <c r="H1498" i="2"/>
  <c r="G1498" i="2"/>
  <c r="L1497" i="2"/>
  <c r="F1497" i="2" s="1"/>
  <c r="L1496" i="2"/>
  <c r="F1496" i="2" s="1"/>
  <c r="L1495" i="2"/>
  <c r="F1495" i="2" s="1"/>
  <c r="L1494" i="2"/>
  <c r="F1494" i="2" s="1"/>
  <c r="N1493" i="2"/>
  <c r="M1493" i="2"/>
  <c r="K1493" i="2"/>
  <c r="J1493" i="2"/>
  <c r="I1493" i="2"/>
  <c r="H1493" i="2"/>
  <c r="G1493" i="2"/>
  <c r="L1492" i="2"/>
  <c r="F1492" i="2" s="1"/>
  <c r="L1491" i="2"/>
  <c r="F1491" i="2" s="1"/>
  <c r="L1490" i="2"/>
  <c r="F1490" i="2" s="1"/>
  <c r="L1489" i="2"/>
  <c r="F1489" i="2" s="1"/>
  <c r="N1488" i="2"/>
  <c r="M1488" i="2"/>
  <c r="K1488" i="2"/>
  <c r="J1488" i="2"/>
  <c r="I1488" i="2"/>
  <c r="H1488" i="2"/>
  <c r="G1488" i="2"/>
  <c r="L1487" i="2"/>
  <c r="F1487" i="2" s="1"/>
  <c r="L1486" i="2"/>
  <c r="F1486" i="2" s="1"/>
  <c r="L1485" i="2"/>
  <c r="L1484" i="2"/>
  <c r="F1484" i="2" s="1"/>
  <c r="N1483" i="2"/>
  <c r="M1483" i="2"/>
  <c r="K1483" i="2"/>
  <c r="J1483" i="2"/>
  <c r="I1483" i="2"/>
  <c r="H1483" i="2"/>
  <c r="G1483" i="2"/>
  <c r="L1522" i="2"/>
  <c r="F1522" i="2" s="1"/>
  <c r="L1521" i="2"/>
  <c r="F1521" i="2" s="1"/>
  <c r="L1520" i="2"/>
  <c r="F1520" i="2" s="1"/>
  <c r="L1519" i="2"/>
  <c r="F1519" i="2" s="1"/>
  <c r="N1518" i="2"/>
  <c r="M1518" i="2"/>
  <c r="K1518" i="2"/>
  <c r="J1518" i="2"/>
  <c r="I1518" i="2"/>
  <c r="H1518" i="2"/>
  <c r="G1518" i="2"/>
  <c r="L1517" i="2"/>
  <c r="F1517" i="2" s="1"/>
  <c r="L1516" i="2"/>
  <c r="F1516" i="2" s="1"/>
  <c r="L1515" i="2"/>
  <c r="F1515" i="2" s="1"/>
  <c r="L1514" i="2"/>
  <c r="N1513" i="2"/>
  <c r="M1513" i="2"/>
  <c r="K1513" i="2"/>
  <c r="J1513" i="2"/>
  <c r="I1513" i="2"/>
  <c r="H1513" i="2"/>
  <c r="G1513" i="2"/>
  <c r="L1512" i="2"/>
  <c r="F1512" i="2" s="1"/>
  <c r="L1511" i="2"/>
  <c r="F1511" i="2" s="1"/>
  <c r="L1510" i="2"/>
  <c r="F1510" i="2" s="1"/>
  <c r="L1509" i="2"/>
  <c r="F1509" i="2" s="1"/>
  <c r="N1508" i="2"/>
  <c r="M1508" i="2"/>
  <c r="K1508" i="2"/>
  <c r="J1508" i="2"/>
  <c r="I1508" i="2"/>
  <c r="H1508" i="2"/>
  <c r="G1508" i="2"/>
  <c r="L1482" i="2"/>
  <c r="F1482" i="2" s="1"/>
  <c r="L1481" i="2"/>
  <c r="F1481" i="2" s="1"/>
  <c r="L1480" i="2"/>
  <c r="F1480" i="2" s="1"/>
  <c r="L1479" i="2"/>
  <c r="N1478" i="2"/>
  <c r="M1478" i="2"/>
  <c r="K1478" i="2"/>
  <c r="J1478" i="2"/>
  <c r="I1478" i="2"/>
  <c r="H1478" i="2"/>
  <c r="G1478" i="2"/>
  <c r="L1477" i="2"/>
  <c r="F1477" i="2" s="1"/>
  <c r="L1476" i="2"/>
  <c r="L1475" i="2"/>
  <c r="F1475" i="2" s="1"/>
  <c r="L1474" i="2"/>
  <c r="F1474" i="2" s="1"/>
  <c r="N1473" i="2"/>
  <c r="M1473" i="2"/>
  <c r="K1473" i="2"/>
  <c r="J1473" i="2"/>
  <c r="I1473" i="2"/>
  <c r="H1473" i="2"/>
  <c r="G1473" i="2"/>
  <c r="L1472" i="2"/>
  <c r="F1472" i="2" s="1"/>
  <c r="L1471" i="2"/>
  <c r="F1471" i="2" s="1"/>
  <c r="L1470" i="2"/>
  <c r="F1470" i="2" s="1"/>
  <c r="L1469" i="2"/>
  <c r="F1469" i="2" s="1"/>
  <c r="N1468" i="2"/>
  <c r="M1468" i="2"/>
  <c r="K1468" i="2"/>
  <c r="J1468" i="2"/>
  <c r="I1468" i="2"/>
  <c r="H1468" i="2"/>
  <c r="G1468" i="2"/>
  <c r="L1467" i="2"/>
  <c r="F1467" i="2" s="1"/>
  <c r="L1466" i="2"/>
  <c r="F1466" i="2" s="1"/>
  <c r="L1465" i="2"/>
  <c r="F1465" i="2" s="1"/>
  <c r="L1464" i="2"/>
  <c r="F1464" i="2" s="1"/>
  <c r="N1463" i="2"/>
  <c r="M1463" i="2"/>
  <c r="K1463" i="2"/>
  <c r="J1463" i="2"/>
  <c r="I1463" i="2"/>
  <c r="H1463" i="2"/>
  <c r="G1463" i="2"/>
  <c r="L1462" i="2"/>
  <c r="F1462" i="2" s="1"/>
  <c r="L1461" i="2"/>
  <c r="F1461" i="2" s="1"/>
  <c r="L1460" i="2"/>
  <c r="F1460" i="2" s="1"/>
  <c r="L1459" i="2"/>
  <c r="F1459" i="2" s="1"/>
  <c r="N1458" i="2"/>
  <c r="M1458" i="2"/>
  <c r="K1458" i="2"/>
  <c r="J1458" i="2"/>
  <c r="I1458" i="2"/>
  <c r="H1458" i="2"/>
  <c r="G1458" i="2"/>
  <c r="L1365" i="2"/>
  <c r="F1365" i="2" s="1"/>
  <c r="L1364" i="2"/>
  <c r="L1363" i="2"/>
  <c r="F1363" i="2" s="1"/>
  <c r="L1362" i="2"/>
  <c r="F1362" i="2" s="1"/>
  <c r="N1361" i="2"/>
  <c r="M1361" i="2"/>
  <c r="K1361" i="2"/>
  <c r="J1361" i="2"/>
  <c r="I1361" i="2"/>
  <c r="H1361" i="2"/>
  <c r="G1361" i="2"/>
  <c r="L1360" i="2"/>
  <c r="F1360" i="2" s="1"/>
  <c r="L1359" i="2"/>
  <c r="F1359" i="2" s="1"/>
  <c r="L1358" i="2"/>
  <c r="F1358" i="2" s="1"/>
  <c r="L1357" i="2"/>
  <c r="F1357" i="2" s="1"/>
  <c r="N1356" i="2"/>
  <c r="M1356" i="2"/>
  <c r="K1356" i="2"/>
  <c r="J1356" i="2"/>
  <c r="I1356" i="2"/>
  <c r="H1356" i="2"/>
  <c r="G1356" i="2"/>
  <c r="L1426" i="2"/>
  <c r="F1426" i="2" s="1"/>
  <c r="L1425" i="2"/>
  <c r="F1425" i="2" s="1"/>
  <c r="L1424" i="2"/>
  <c r="F1424" i="2" s="1"/>
  <c r="L1423" i="2"/>
  <c r="F1423" i="2" s="1"/>
  <c r="N1422" i="2"/>
  <c r="M1422" i="2"/>
  <c r="K1422" i="2"/>
  <c r="J1422" i="2"/>
  <c r="I1422" i="2"/>
  <c r="H1422" i="2"/>
  <c r="G1422" i="2"/>
  <c r="L1421" i="2"/>
  <c r="F1421" i="2" s="1"/>
  <c r="L1420" i="2"/>
  <c r="F1420" i="2" s="1"/>
  <c r="L1419" i="2"/>
  <c r="F1419" i="2" s="1"/>
  <c r="L1418" i="2"/>
  <c r="N1417" i="2"/>
  <c r="M1417" i="2"/>
  <c r="K1417" i="2"/>
  <c r="J1417" i="2"/>
  <c r="I1417" i="2"/>
  <c r="H1417" i="2"/>
  <c r="G1417" i="2"/>
  <c r="L1416" i="2"/>
  <c r="F1416" i="2" s="1"/>
  <c r="L1415" i="2"/>
  <c r="F1415" i="2" s="1"/>
  <c r="L1414" i="2"/>
  <c r="F1414" i="2" s="1"/>
  <c r="L1413" i="2"/>
  <c r="F1413" i="2" s="1"/>
  <c r="N1412" i="2"/>
  <c r="M1412" i="2"/>
  <c r="K1412" i="2"/>
  <c r="J1412" i="2"/>
  <c r="I1412" i="2"/>
  <c r="H1412" i="2"/>
  <c r="G1412" i="2"/>
  <c r="L1411" i="2"/>
  <c r="F1411" i="2" s="1"/>
  <c r="L1410" i="2"/>
  <c r="F1410" i="2" s="1"/>
  <c r="L1409" i="2"/>
  <c r="F1409" i="2" s="1"/>
  <c r="L1408" i="2"/>
  <c r="F1408" i="2" s="1"/>
  <c r="N1407" i="2"/>
  <c r="M1407" i="2"/>
  <c r="K1407" i="2"/>
  <c r="J1407" i="2"/>
  <c r="I1407" i="2"/>
  <c r="H1407" i="2"/>
  <c r="G1407" i="2"/>
  <c r="L1406" i="2"/>
  <c r="F1406" i="2" s="1"/>
  <c r="L1405" i="2"/>
  <c r="F1405" i="2" s="1"/>
  <c r="L1404" i="2"/>
  <c r="F1404" i="2" s="1"/>
  <c r="L1403" i="2"/>
  <c r="F1403" i="2" s="1"/>
  <c r="N1402" i="2"/>
  <c r="M1402" i="2"/>
  <c r="K1402" i="2"/>
  <c r="J1402" i="2"/>
  <c r="I1402" i="2"/>
  <c r="H1402" i="2"/>
  <c r="G1402" i="2"/>
  <c r="L1355" i="2"/>
  <c r="F1355" i="2" s="1"/>
  <c r="L1354" i="2"/>
  <c r="F1354" i="2" s="1"/>
  <c r="L1353" i="2"/>
  <c r="F1353" i="2" s="1"/>
  <c r="L1352" i="2"/>
  <c r="F1352" i="2" s="1"/>
  <c r="N1351" i="2"/>
  <c r="M1351" i="2"/>
  <c r="K1351" i="2"/>
  <c r="J1351" i="2"/>
  <c r="I1351" i="2"/>
  <c r="H1351" i="2"/>
  <c r="G1351" i="2"/>
  <c r="L1330" i="2"/>
  <c r="F1330" i="2" s="1"/>
  <c r="L1329" i="2"/>
  <c r="F1329" i="2" s="1"/>
  <c r="L1328" i="2"/>
  <c r="F1328" i="2" s="1"/>
  <c r="L1327" i="2"/>
  <c r="F1327" i="2" s="1"/>
  <c r="N1326" i="2"/>
  <c r="M1326" i="2"/>
  <c r="K1326" i="2"/>
  <c r="J1326" i="2"/>
  <c r="I1326" i="2"/>
  <c r="H1326" i="2"/>
  <c r="G1326" i="2"/>
  <c r="L1325" i="2"/>
  <c r="F1325" i="2" s="1"/>
  <c r="L1324" i="2"/>
  <c r="F1324" i="2" s="1"/>
  <c r="L1323" i="2"/>
  <c r="F1323" i="2" s="1"/>
  <c r="L1322" i="2"/>
  <c r="N1321" i="2"/>
  <c r="M1321" i="2"/>
  <c r="K1321" i="2"/>
  <c r="J1321" i="2"/>
  <c r="I1321" i="2"/>
  <c r="H1321" i="2"/>
  <c r="G1321" i="2"/>
  <c r="L1320" i="2"/>
  <c r="F1320" i="2" s="1"/>
  <c r="L1319" i="2"/>
  <c r="F1319" i="2" s="1"/>
  <c r="L1318" i="2"/>
  <c r="F1318" i="2" s="1"/>
  <c r="L1317" i="2"/>
  <c r="F1317" i="2" s="1"/>
  <c r="N1316" i="2"/>
  <c r="M1316" i="2"/>
  <c r="K1316" i="2"/>
  <c r="J1316" i="2"/>
  <c r="I1316" i="2"/>
  <c r="H1316" i="2"/>
  <c r="G1316" i="2"/>
  <c r="L1315" i="2"/>
  <c r="F1315" i="2" s="1"/>
  <c r="L1314" i="2"/>
  <c r="F1314" i="2" s="1"/>
  <c r="L1313" i="2"/>
  <c r="F1313" i="2" s="1"/>
  <c r="L1312" i="2"/>
  <c r="F1312" i="2" s="1"/>
  <c r="N1311" i="2"/>
  <c r="M1311" i="2"/>
  <c r="K1311" i="2"/>
  <c r="J1311" i="2"/>
  <c r="I1311" i="2"/>
  <c r="H1311" i="2"/>
  <c r="G1311" i="2"/>
  <c r="L1310" i="2"/>
  <c r="F1310" i="2" s="1"/>
  <c r="L1309" i="2"/>
  <c r="F1309" i="2" s="1"/>
  <c r="L1308" i="2"/>
  <c r="F1308" i="2" s="1"/>
  <c r="L1307" i="2"/>
  <c r="F1307" i="2" s="1"/>
  <c r="N1306" i="2"/>
  <c r="M1306" i="2"/>
  <c r="K1306" i="2"/>
  <c r="J1306" i="2"/>
  <c r="I1306" i="2"/>
  <c r="H1306" i="2"/>
  <c r="G1306" i="2"/>
  <c r="L1255" i="2"/>
  <c r="F1255" i="2" s="1"/>
  <c r="L1254" i="2"/>
  <c r="F1254" i="2" s="1"/>
  <c r="L1253" i="2"/>
  <c r="F1253" i="2" s="1"/>
  <c r="L1252" i="2"/>
  <c r="F1252" i="2" s="1"/>
  <c r="N1251" i="2"/>
  <c r="M1251" i="2"/>
  <c r="K1251" i="2"/>
  <c r="J1251" i="2"/>
  <c r="I1251" i="2"/>
  <c r="H1251" i="2"/>
  <c r="G1251" i="2"/>
  <c r="L1250" i="2"/>
  <c r="F1250" i="2" s="1"/>
  <c r="L1249" i="2"/>
  <c r="F1249" i="2" s="1"/>
  <c r="L1248" i="2"/>
  <c r="F1248" i="2" s="1"/>
  <c r="L1247" i="2"/>
  <c r="F1247" i="2" s="1"/>
  <c r="N1246" i="2"/>
  <c r="M1246" i="2"/>
  <c r="K1246" i="2"/>
  <c r="J1246" i="2"/>
  <c r="I1246" i="2"/>
  <c r="H1246" i="2"/>
  <c r="G1246" i="2"/>
  <c r="L1245" i="2"/>
  <c r="F1245" i="2" s="1"/>
  <c r="L1244" i="2"/>
  <c r="F1244" i="2" s="1"/>
  <c r="L1243" i="2"/>
  <c r="F1243" i="2" s="1"/>
  <c r="L1242" i="2"/>
  <c r="F1242" i="2" s="1"/>
  <c r="N1241" i="2"/>
  <c r="M1241" i="2"/>
  <c r="K1241" i="2"/>
  <c r="J1241" i="2"/>
  <c r="I1241" i="2"/>
  <c r="H1241" i="2"/>
  <c r="G1241" i="2"/>
  <c r="L1240" i="2"/>
  <c r="F1240" i="2" s="1"/>
  <c r="L1239" i="2"/>
  <c r="F1239" i="2" s="1"/>
  <c r="L1238" i="2"/>
  <c r="L1237" i="2"/>
  <c r="F1237" i="2" s="1"/>
  <c r="N1236" i="2"/>
  <c r="M1236" i="2"/>
  <c r="K1236" i="2"/>
  <c r="J1236" i="2"/>
  <c r="I1236" i="2"/>
  <c r="H1236" i="2"/>
  <c r="G1236" i="2"/>
  <c r="L1235" i="2"/>
  <c r="F1235" i="2" s="1"/>
  <c r="L1234" i="2"/>
  <c r="F1234" i="2" s="1"/>
  <c r="L1233" i="2"/>
  <c r="F1233" i="2" s="1"/>
  <c r="L1232" i="2"/>
  <c r="F1232" i="2" s="1"/>
  <c r="N1231" i="2"/>
  <c r="M1231" i="2"/>
  <c r="K1231" i="2"/>
  <c r="J1231" i="2"/>
  <c r="I1231" i="2"/>
  <c r="H1231" i="2"/>
  <c r="G1231" i="2"/>
  <c r="L1230" i="2"/>
  <c r="F1230" i="2" s="1"/>
  <c r="L1229" i="2"/>
  <c r="F1229" i="2" s="1"/>
  <c r="L1228" i="2"/>
  <c r="F1228" i="2" s="1"/>
  <c r="L1227" i="2"/>
  <c r="F1227" i="2" s="1"/>
  <c r="N1226" i="2"/>
  <c r="M1226" i="2"/>
  <c r="K1226" i="2"/>
  <c r="J1226" i="2"/>
  <c r="I1226" i="2"/>
  <c r="H1226" i="2"/>
  <c r="G1226" i="2"/>
  <c r="L1225" i="2"/>
  <c r="F1225" i="2" s="1"/>
  <c r="L1224" i="2"/>
  <c r="F1224" i="2" s="1"/>
  <c r="L1223" i="2"/>
  <c r="F1223" i="2" s="1"/>
  <c r="L1222" i="2"/>
  <c r="F1222" i="2" s="1"/>
  <c r="N1221" i="2"/>
  <c r="M1221" i="2"/>
  <c r="K1221" i="2"/>
  <c r="J1221" i="2"/>
  <c r="I1221" i="2"/>
  <c r="H1221" i="2"/>
  <c r="G1221" i="2"/>
  <c r="L1220" i="2"/>
  <c r="F1220" i="2" s="1"/>
  <c r="L1219" i="2"/>
  <c r="F1219" i="2" s="1"/>
  <c r="L1218" i="2"/>
  <c r="F1218" i="2" s="1"/>
  <c r="L1217" i="2"/>
  <c r="F1217" i="2" s="1"/>
  <c r="N1216" i="2"/>
  <c r="M1216" i="2"/>
  <c r="K1216" i="2"/>
  <c r="J1216" i="2"/>
  <c r="I1216" i="2"/>
  <c r="H1216" i="2"/>
  <c r="G1216" i="2"/>
  <c r="L1215" i="2"/>
  <c r="F1215" i="2" s="1"/>
  <c r="L1214" i="2"/>
  <c r="F1214" i="2" s="1"/>
  <c r="L1213" i="2"/>
  <c r="F1213" i="2" s="1"/>
  <c r="L1212" i="2"/>
  <c r="F1212" i="2" s="1"/>
  <c r="N1211" i="2"/>
  <c r="M1211" i="2"/>
  <c r="K1211" i="2"/>
  <c r="J1211" i="2"/>
  <c r="I1211" i="2"/>
  <c r="H1211" i="2"/>
  <c r="G1211" i="2"/>
  <c r="L1210" i="2"/>
  <c r="F1210" i="2" s="1"/>
  <c r="L1209" i="2"/>
  <c r="F1209" i="2" s="1"/>
  <c r="L1208" i="2"/>
  <c r="F1208" i="2" s="1"/>
  <c r="L1207" i="2"/>
  <c r="F1207" i="2" s="1"/>
  <c r="N1206" i="2"/>
  <c r="M1206" i="2"/>
  <c r="K1206" i="2"/>
  <c r="J1206" i="2"/>
  <c r="I1206" i="2"/>
  <c r="H1206" i="2"/>
  <c r="G1206" i="2"/>
  <c r="L1205" i="2"/>
  <c r="F1205" i="2" s="1"/>
  <c r="L1204" i="2"/>
  <c r="F1204" i="2" s="1"/>
  <c r="L1203" i="2"/>
  <c r="F1203" i="2" s="1"/>
  <c r="L1202" i="2"/>
  <c r="F1202" i="2" s="1"/>
  <c r="N1201" i="2"/>
  <c r="M1201" i="2"/>
  <c r="K1201" i="2"/>
  <c r="J1201" i="2"/>
  <c r="I1201" i="2"/>
  <c r="H1201" i="2"/>
  <c r="G1201" i="2"/>
  <c r="L1200" i="2"/>
  <c r="F1200" i="2" s="1"/>
  <c r="L1199" i="2"/>
  <c r="F1199" i="2" s="1"/>
  <c r="L1198" i="2"/>
  <c r="F1198" i="2" s="1"/>
  <c r="L1197" i="2"/>
  <c r="F1197" i="2" s="1"/>
  <c r="N1196" i="2"/>
  <c r="M1196" i="2"/>
  <c r="K1196" i="2"/>
  <c r="J1196" i="2"/>
  <c r="I1196" i="2"/>
  <c r="H1196" i="2"/>
  <c r="G1196" i="2"/>
  <c r="L1195" i="2"/>
  <c r="F1195" i="2" s="1"/>
  <c r="L1194" i="2"/>
  <c r="F1194" i="2" s="1"/>
  <c r="L1193" i="2"/>
  <c r="F1193" i="2" s="1"/>
  <c r="L1192" i="2"/>
  <c r="F1192" i="2" s="1"/>
  <c r="N1191" i="2"/>
  <c r="M1191" i="2"/>
  <c r="K1191" i="2"/>
  <c r="J1191" i="2"/>
  <c r="I1191" i="2"/>
  <c r="H1191" i="2"/>
  <c r="G1191" i="2"/>
  <c r="L1190" i="2"/>
  <c r="F1190" i="2" s="1"/>
  <c r="L1189" i="2"/>
  <c r="F1189" i="2" s="1"/>
  <c r="L1188" i="2"/>
  <c r="F1188" i="2" s="1"/>
  <c r="L1187" i="2"/>
  <c r="F1187" i="2" s="1"/>
  <c r="N1186" i="2"/>
  <c r="M1186" i="2"/>
  <c r="K1186" i="2"/>
  <c r="J1186" i="2"/>
  <c r="I1186" i="2"/>
  <c r="H1186" i="2"/>
  <c r="G1186" i="2"/>
  <c r="L1185" i="2"/>
  <c r="F1185" i="2" s="1"/>
  <c r="L1184" i="2"/>
  <c r="F1184" i="2" s="1"/>
  <c r="L1183" i="2"/>
  <c r="F1183" i="2" s="1"/>
  <c r="L1182" i="2"/>
  <c r="F1182" i="2" s="1"/>
  <c r="N1181" i="2"/>
  <c r="M1181" i="2"/>
  <c r="K1181" i="2"/>
  <c r="J1181" i="2"/>
  <c r="I1181" i="2"/>
  <c r="H1181" i="2"/>
  <c r="G1181" i="2"/>
  <c r="L1270" i="2"/>
  <c r="F1270" i="2" s="1"/>
  <c r="L1269" i="2"/>
  <c r="F1269" i="2" s="1"/>
  <c r="L1268" i="2"/>
  <c r="F1268" i="2" s="1"/>
  <c r="L1267" i="2"/>
  <c r="F1267" i="2" s="1"/>
  <c r="N1266" i="2"/>
  <c r="M1266" i="2"/>
  <c r="K1266" i="2"/>
  <c r="J1266" i="2"/>
  <c r="I1266" i="2"/>
  <c r="H1266" i="2"/>
  <c r="G1266" i="2"/>
  <c r="L1265" i="2"/>
  <c r="F1265" i="2" s="1"/>
  <c r="L1264" i="2"/>
  <c r="F1264" i="2" s="1"/>
  <c r="L1263" i="2"/>
  <c r="F1263" i="2" s="1"/>
  <c r="L1262" i="2"/>
  <c r="F1262" i="2" s="1"/>
  <c r="N1261" i="2"/>
  <c r="M1261" i="2"/>
  <c r="K1261" i="2"/>
  <c r="J1261" i="2"/>
  <c r="I1261" i="2"/>
  <c r="H1261" i="2"/>
  <c r="G1261" i="2"/>
  <c r="L1260" i="2"/>
  <c r="F1260" i="2" s="1"/>
  <c r="L1259" i="2"/>
  <c r="F1259" i="2" s="1"/>
  <c r="L1258" i="2"/>
  <c r="F1258" i="2" s="1"/>
  <c r="L1257" i="2"/>
  <c r="F1257" i="2" s="1"/>
  <c r="N1256" i="2"/>
  <c r="M1256" i="2"/>
  <c r="K1256" i="2"/>
  <c r="J1256" i="2"/>
  <c r="I1256" i="2"/>
  <c r="H1256" i="2"/>
  <c r="G1256" i="2"/>
  <c r="L1179" i="2"/>
  <c r="F1179" i="2" s="1"/>
  <c r="L1178" i="2"/>
  <c r="F1178" i="2" s="1"/>
  <c r="L1177" i="2"/>
  <c r="F1177" i="2" s="1"/>
  <c r="L1176" i="2"/>
  <c r="N1175" i="2"/>
  <c r="M1175" i="2"/>
  <c r="K1175" i="2"/>
  <c r="J1175" i="2"/>
  <c r="I1175" i="2"/>
  <c r="H1175" i="2"/>
  <c r="G1175" i="2"/>
  <c r="L1174" i="2"/>
  <c r="F1174" i="2" s="1"/>
  <c r="L1173" i="2"/>
  <c r="F1173" i="2" s="1"/>
  <c r="L1172" i="2"/>
  <c r="F1172" i="2" s="1"/>
  <c r="L1171" i="2"/>
  <c r="F1171" i="2" s="1"/>
  <c r="N1170" i="2"/>
  <c r="M1170" i="2"/>
  <c r="K1170" i="2"/>
  <c r="J1170" i="2"/>
  <c r="I1170" i="2"/>
  <c r="H1170" i="2"/>
  <c r="G1170" i="2"/>
  <c r="L1169" i="2"/>
  <c r="F1169" i="2" s="1"/>
  <c r="L1168" i="2"/>
  <c r="F1168" i="2" s="1"/>
  <c r="L1167" i="2"/>
  <c r="F1167" i="2" s="1"/>
  <c r="L1166" i="2"/>
  <c r="N1165" i="2"/>
  <c r="M1165" i="2"/>
  <c r="K1165" i="2"/>
  <c r="J1165" i="2"/>
  <c r="I1165" i="2"/>
  <c r="H1165" i="2"/>
  <c r="G1165" i="2"/>
  <c r="L1164" i="2"/>
  <c r="F1164" i="2" s="1"/>
  <c r="L1163" i="2"/>
  <c r="F1163" i="2" s="1"/>
  <c r="L1162" i="2"/>
  <c r="F1162" i="2" s="1"/>
  <c r="L1161" i="2"/>
  <c r="F1161" i="2" s="1"/>
  <c r="N1160" i="2"/>
  <c r="M1160" i="2"/>
  <c r="K1160" i="2"/>
  <c r="J1160" i="2"/>
  <c r="I1160" i="2"/>
  <c r="H1160" i="2"/>
  <c r="G1160" i="2"/>
  <c r="L1159" i="2"/>
  <c r="F1159" i="2" s="1"/>
  <c r="L1158" i="2"/>
  <c r="F1158" i="2" s="1"/>
  <c r="L1157" i="2"/>
  <c r="F1157" i="2" s="1"/>
  <c r="L1156" i="2"/>
  <c r="F1156" i="2" s="1"/>
  <c r="N1155" i="2"/>
  <c r="M1155" i="2"/>
  <c r="K1155" i="2"/>
  <c r="J1155" i="2"/>
  <c r="I1155" i="2"/>
  <c r="H1155" i="2"/>
  <c r="G1155" i="2"/>
  <c r="L1154" i="2"/>
  <c r="F1154" i="2" s="1"/>
  <c r="L1153" i="2"/>
  <c r="F1153" i="2" s="1"/>
  <c r="L1152" i="2"/>
  <c r="L1151" i="2"/>
  <c r="F1151" i="2" s="1"/>
  <c r="N1150" i="2"/>
  <c r="M1150" i="2"/>
  <c r="K1150" i="2"/>
  <c r="J1150" i="2"/>
  <c r="I1150" i="2"/>
  <c r="H1150" i="2"/>
  <c r="G1150" i="2"/>
  <c r="L1149" i="2"/>
  <c r="F1149" i="2" s="1"/>
  <c r="L1148" i="2"/>
  <c r="F1148" i="2" s="1"/>
  <c r="L1147" i="2"/>
  <c r="F1147" i="2" s="1"/>
  <c r="L1146" i="2"/>
  <c r="F1146" i="2" s="1"/>
  <c r="N1145" i="2"/>
  <c r="M1145" i="2"/>
  <c r="K1145" i="2"/>
  <c r="J1145" i="2"/>
  <c r="I1145" i="2"/>
  <c r="H1145" i="2"/>
  <c r="G1145" i="2"/>
  <c r="L1144" i="2"/>
  <c r="F1144" i="2" s="1"/>
  <c r="L1143" i="2"/>
  <c r="F1143" i="2" s="1"/>
  <c r="L1142" i="2"/>
  <c r="F1142" i="2" s="1"/>
  <c r="L1141" i="2"/>
  <c r="F1141" i="2" s="1"/>
  <c r="N1140" i="2"/>
  <c r="M1140" i="2"/>
  <c r="K1140" i="2"/>
  <c r="J1140" i="2"/>
  <c r="I1140" i="2"/>
  <c r="H1140" i="2"/>
  <c r="G1140" i="2"/>
  <c r="L1139" i="2"/>
  <c r="F1139" i="2" s="1"/>
  <c r="L1138" i="2"/>
  <c r="F1138" i="2" s="1"/>
  <c r="L1137" i="2"/>
  <c r="F1137" i="2" s="1"/>
  <c r="L1136" i="2"/>
  <c r="F1136" i="2" s="1"/>
  <c r="N1135" i="2"/>
  <c r="M1135" i="2"/>
  <c r="K1135" i="2"/>
  <c r="J1135" i="2"/>
  <c r="I1135" i="2"/>
  <c r="H1135" i="2"/>
  <c r="G1135" i="2"/>
  <c r="L1300" i="2"/>
  <c r="F1300" i="2" s="1"/>
  <c r="L1299" i="2"/>
  <c r="F1299" i="2" s="1"/>
  <c r="L1298" i="2"/>
  <c r="F1298" i="2" s="1"/>
  <c r="L1297" i="2"/>
  <c r="F1297" i="2" s="1"/>
  <c r="N1296" i="2"/>
  <c r="M1296" i="2"/>
  <c r="K1296" i="2"/>
  <c r="J1296" i="2"/>
  <c r="I1296" i="2"/>
  <c r="H1296" i="2"/>
  <c r="G1296" i="2"/>
  <c r="L1295" i="2"/>
  <c r="F1295" i="2" s="1"/>
  <c r="L1294" i="2"/>
  <c r="F1294" i="2" s="1"/>
  <c r="L1293" i="2"/>
  <c r="F1293" i="2" s="1"/>
  <c r="L1292" i="2"/>
  <c r="F1292" i="2" s="1"/>
  <c r="N1291" i="2"/>
  <c r="M1291" i="2"/>
  <c r="K1291" i="2"/>
  <c r="J1291" i="2"/>
  <c r="I1291" i="2"/>
  <c r="H1291" i="2"/>
  <c r="G1291" i="2"/>
  <c r="L1290" i="2"/>
  <c r="F1290" i="2" s="1"/>
  <c r="L1289" i="2"/>
  <c r="F1289" i="2" s="1"/>
  <c r="L1288" i="2"/>
  <c r="F1288" i="2" s="1"/>
  <c r="L1287" i="2"/>
  <c r="F1287" i="2" s="1"/>
  <c r="N1286" i="2"/>
  <c r="M1286" i="2"/>
  <c r="K1286" i="2"/>
  <c r="J1286" i="2"/>
  <c r="I1286" i="2"/>
  <c r="H1286" i="2"/>
  <c r="G1286" i="2"/>
  <c r="L1285" i="2"/>
  <c r="F1285" i="2" s="1"/>
  <c r="L1284" i="2"/>
  <c r="F1284" i="2" s="1"/>
  <c r="L1283" i="2"/>
  <c r="F1283" i="2" s="1"/>
  <c r="L1282" i="2"/>
  <c r="N1281" i="2"/>
  <c r="M1281" i="2"/>
  <c r="K1281" i="2"/>
  <c r="J1281" i="2"/>
  <c r="I1281" i="2"/>
  <c r="H1281" i="2"/>
  <c r="G1281" i="2"/>
  <c r="L1280" i="2"/>
  <c r="F1280" i="2" s="1"/>
  <c r="L1279" i="2"/>
  <c r="F1279" i="2" s="1"/>
  <c r="L1278" i="2"/>
  <c r="F1278" i="2" s="1"/>
  <c r="L1277" i="2"/>
  <c r="F1277" i="2" s="1"/>
  <c r="N1276" i="2"/>
  <c r="M1276" i="2"/>
  <c r="K1276" i="2"/>
  <c r="J1276" i="2"/>
  <c r="I1276" i="2"/>
  <c r="H1276" i="2"/>
  <c r="G1276" i="2"/>
  <c r="L1275" i="2"/>
  <c r="F1275" i="2" s="1"/>
  <c r="L1274" i="2"/>
  <c r="F1274" i="2" s="1"/>
  <c r="L1273" i="2"/>
  <c r="F1273" i="2" s="1"/>
  <c r="L1272" i="2"/>
  <c r="F1272" i="2" s="1"/>
  <c r="N1271" i="2"/>
  <c r="M1271" i="2"/>
  <c r="K1271" i="2"/>
  <c r="J1271" i="2"/>
  <c r="I1271" i="2"/>
  <c r="H1271" i="2"/>
  <c r="G1271" i="2"/>
  <c r="L1340" i="2"/>
  <c r="F1340" i="2" s="1"/>
  <c r="L1339" i="2"/>
  <c r="F1339" i="2" s="1"/>
  <c r="L1338" i="2"/>
  <c r="F1338" i="2" s="1"/>
  <c r="L1337" i="2"/>
  <c r="F1337" i="2" s="1"/>
  <c r="N1336" i="2"/>
  <c r="M1336" i="2"/>
  <c r="K1336" i="2"/>
  <c r="J1336" i="2"/>
  <c r="I1336" i="2"/>
  <c r="H1336" i="2"/>
  <c r="G1336" i="2"/>
  <c r="L1335" i="2"/>
  <c r="F1335" i="2" s="1"/>
  <c r="L1334" i="2"/>
  <c r="F1334" i="2" s="1"/>
  <c r="L1333" i="2"/>
  <c r="F1333" i="2" s="1"/>
  <c r="L1332" i="2"/>
  <c r="F1332" i="2" s="1"/>
  <c r="N1331" i="2"/>
  <c r="M1331" i="2"/>
  <c r="K1331" i="2"/>
  <c r="J1331" i="2"/>
  <c r="I1331" i="2"/>
  <c r="H1331" i="2"/>
  <c r="G1331" i="2"/>
  <c r="L1305" i="2"/>
  <c r="L1304" i="2"/>
  <c r="F1304" i="2" s="1"/>
  <c r="L1303" i="2"/>
  <c r="F1303" i="2" s="1"/>
  <c r="L1302" i="2"/>
  <c r="F1302" i="2" s="1"/>
  <c r="N1301" i="2"/>
  <c r="M1301" i="2"/>
  <c r="K1301" i="2"/>
  <c r="J1301" i="2"/>
  <c r="I1301" i="2"/>
  <c r="H1301" i="2"/>
  <c r="G1301" i="2"/>
  <c r="L1345" i="2"/>
  <c r="F1345" i="2" s="1"/>
  <c r="L1344" i="2"/>
  <c r="F1344" i="2" s="1"/>
  <c r="L1343" i="2"/>
  <c r="F1343" i="2" s="1"/>
  <c r="L1342" i="2"/>
  <c r="F1342" i="2" s="1"/>
  <c r="N1341" i="2"/>
  <c r="M1341" i="2"/>
  <c r="K1341" i="2"/>
  <c r="J1341" i="2"/>
  <c r="I1341" i="2"/>
  <c r="H1341" i="2"/>
  <c r="G1341" i="2"/>
  <c r="L1350" i="2"/>
  <c r="F1350" i="2" s="1"/>
  <c r="L1349" i="2"/>
  <c r="F1349" i="2" s="1"/>
  <c r="L1348" i="2"/>
  <c r="F1348" i="2" s="1"/>
  <c r="L1347" i="2"/>
  <c r="F1347" i="2" s="1"/>
  <c r="N1346" i="2"/>
  <c r="M1346" i="2"/>
  <c r="K1346" i="2"/>
  <c r="J1346" i="2"/>
  <c r="I1346" i="2"/>
  <c r="H1346" i="2"/>
  <c r="G1346" i="2"/>
  <c r="L1113" i="2"/>
  <c r="F1113" i="2" s="1"/>
  <c r="L1112" i="2"/>
  <c r="F1112" i="2" s="1"/>
  <c r="L1111" i="2"/>
  <c r="F1111" i="2" s="1"/>
  <c r="L1110" i="2"/>
  <c r="F1110" i="2" s="1"/>
  <c r="N1109" i="2"/>
  <c r="M1109" i="2"/>
  <c r="K1109" i="2"/>
  <c r="J1109" i="2"/>
  <c r="I1109" i="2"/>
  <c r="H1109" i="2"/>
  <c r="G1109" i="2"/>
  <c r="L1108" i="2"/>
  <c r="F1108" i="2" s="1"/>
  <c r="L1107" i="2"/>
  <c r="F1107" i="2" s="1"/>
  <c r="L1106" i="2"/>
  <c r="F1106" i="2" s="1"/>
  <c r="L1105" i="2"/>
  <c r="F1105" i="2" s="1"/>
  <c r="N1104" i="2"/>
  <c r="M1104" i="2"/>
  <c r="K1104" i="2"/>
  <c r="J1104" i="2"/>
  <c r="I1104" i="2"/>
  <c r="H1104" i="2"/>
  <c r="G1104" i="2"/>
  <c r="L1103" i="2"/>
  <c r="F1103" i="2" s="1"/>
  <c r="L1102" i="2"/>
  <c r="F1102" i="2" s="1"/>
  <c r="L1101" i="2"/>
  <c r="F1101" i="2" s="1"/>
  <c r="L1100" i="2"/>
  <c r="F1100" i="2" s="1"/>
  <c r="N1099" i="2"/>
  <c r="M1099" i="2"/>
  <c r="K1099" i="2"/>
  <c r="J1099" i="2"/>
  <c r="I1099" i="2"/>
  <c r="H1099" i="2"/>
  <c r="G1099" i="2"/>
  <c r="L1098" i="2"/>
  <c r="F1098" i="2" s="1"/>
  <c r="L1097" i="2"/>
  <c r="F1097" i="2" s="1"/>
  <c r="L1096" i="2"/>
  <c r="F1096" i="2" s="1"/>
  <c r="L1095" i="2"/>
  <c r="N1094" i="2"/>
  <c r="M1094" i="2"/>
  <c r="K1094" i="2"/>
  <c r="J1094" i="2"/>
  <c r="I1094" i="2"/>
  <c r="H1094" i="2"/>
  <c r="G1094" i="2"/>
  <c r="L1093" i="2"/>
  <c r="F1093" i="2" s="1"/>
  <c r="L1092" i="2"/>
  <c r="L1091" i="2"/>
  <c r="F1091" i="2" s="1"/>
  <c r="L1090" i="2"/>
  <c r="F1090" i="2" s="1"/>
  <c r="N1089" i="2"/>
  <c r="M1089" i="2"/>
  <c r="K1089" i="2"/>
  <c r="J1089" i="2"/>
  <c r="I1089" i="2"/>
  <c r="H1089" i="2"/>
  <c r="G1089" i="2"/>
  <c r="L1053" i="2"/>
  <c r="F1053" i="2" s="1"/>
  <c r="L1052" i="2"/>
  <c r="F1052" i="2" s="1"/>
  <c r="L1051" i="2"/>
  <c r="F1051" i="2" s="1"/>
  <c r="L1050" i="2"/>
  <c r="F1050" i="2" s="1"/>
  <c r="N1049" i="2"/>
  <c r="M1049" i="2"/>
  <c r="K1049" i="2"/>
  <c r="J1049" i="2"/>
  <c r="I1049" i="2"/>
  <c r="H1049" i="2"/>
  <c r="G1049" i="2"/>
  <c r="L1048" i="2"/>
  <c r="F1048" i="2" s="1"/>
  <c r="L1047" i="2"/>
  <c r="F1047" i="2" s="1"/>
  <c r="L1046" i="2"/>
  <c r="F1046" i="2" s="1"/>
  <c r="L1045" i="2"/>
  <c r="F1045" i="2" s="1"/>
  <c r="N1044" i="2"/>
  <c r="M1044" i="2"/>
  <c r="K1044" i="2"/>
  <c r="J1044" i="2"/>
  <c r="I1044" i="2"/>
  <c r="H1044" i="2"/>
  <c r="G1044" i="2"/>
  <c r="L1043" i="2"/>
  <c r="F1043" i="2" s="1"/>
  <c r="L1042" i="2"/>
  <c r="F1042" i="2" s="1"/>
  <c r="L1041" i="2"/>
  <c r="F1041" i="2" s="1"/>
  <c r="L1040" i="2"/>
  <c r="N1039" i="2"/>
  <c r="M1039" i="2"/>
  <c r="K1039" i="2"/>
  <c r="J1039" i="2"/>
  <c r="I1039" i="2"/>
  <c r="H1039" i="2"/>
  <c r="G1039" i="2"/>
  <c r="L1038" i="2"/>
  <c r="F1038" i="2" s="1"/>
  <c r="L1037" i="2"/>
  <c r="F1037" i="2" s="1"/>
  <c r="L1036" i="2"/>
  <c r="F1036" i="2" s="1"/>
  <c r="L1035" i="2"/>
  <c r="F1035" i="2" s="1"/>
  <c r="N1034" i="2"/>
  <c r="M1034" i="2"/>
  <c r="K1034" i="2"/>
  <c r="J1034" i="2"/>
  <c r="I1034" i="2"/>
  <c r="H1034" i="2"/>
  <c r="G1034" i="2"/>
  <c r="L1033" i="2"/>
  <c r="F1033" i="2" s="1"/>
  <c r="L1032" i="2"/>
  <c r="F1032" i="2" s="1"/>
  <c r="L1031" i="2"/>
  <c r="F1031" i="2" s="1"/>
  <c r="L1030" i="2"/>
  <c r="F1030" i="2" s="1"/>
  <c r="N1029" i="2"/>
  <c r="M1029" i="2"/>
  <c r="K1029" i="2"/>
  <c r="J1029" i="2"/>
  <c r="I1029" i="2"/>
  <c r="H1029" i="2"/>
  <c r="G1029" i="2"/>
  <c r="L1028" i="2"/>
  <c r="F1028" i="2" s="1"/>
  <c r="L1027" i="2"/>
  <c r="F1027" i="2" s="1"/>
  <c r="L1026" i="2"/>
  <c r="F1026" i="2" s="1"/>
  <c r="L1025" i="2"/>
  <c r="F1025" i="2" s="1"/>
  <c r="N1024" i="2"/>
  <c r="M1024" i="2"/>
  <c r="K1024" i="2"/>
  <c r="J1024" i="2"/>
  <c r="I1024" i="2"/>
  <c r="H1024" i="2"/>
  <c r="G1024" i="2"/>
  <c r="L1023" i="2"/>
  <c r="F1023" i="2" s="1"/>
  <c r="L1022" i="2"/>
  <c r="F1022" i="2" s="1"/>
  <c r="L1021" i="2"/>
  <c r="F1021" i="2" s="1"/>
  <c r="L1020" i="2"/>
  <c r="N1019" i="2"/>
  <c r="M1019" i="2"/>
  <c r="K1019" i="2"/>
  <c r="J1019" i="2"/>
  <c r="I1019" i="2"/>
  <c r="H1019" i="2"/>
  <c r="G1019" i="2"/>
  <c r="L1018" i="2"/>
  <c r="F1018" i="2" s="1"/>
  <c r="L1017" i="2"/>
  <c r="F1017" i="2" s="1"/>
  <c r="L1016" i="2"/>
  <c r="F1016" i="2" s="1"/>
  <c r="L1015" i="2"/>
  <c r="F1015" i="2" s="1"/>
  <c r="N1014" i="2"/>
  <c r="M1014" i="2"/>
  <c r="K1014" i="2"/>
  <c r="J1014" i="2"/>
  <c r="I1014" i="2"/>
  <c r="H1014" i="2"/>
  <c r="G1014" i="2"/>
  <c r="L998" i="2"/>
  <c r="F998" i="2" s="1"/>
  <c r="L997" i="2"/>
  <c r="F997" i="2" s="1"/>
  <c r="L996" i="2"/>
  <c r="F996" i="2" s="1"/>
  <c r="L995" i="2"/>
  <c r="F995" i="2" s="1"/>
  <c r="N994" i="2"/>
  <c r="M994" i="2"/>
  <c r="K994" i="2"/>
  <c r="J994" i="2"/>
  <c r="I994" i="2"/>
  <c r="H994" i="2"/>
  <c r="G994" i="2"/>
  <c r="L993" i="2"/>
  <c r="F993" i="2" s="1"/>
  <c r="L992" i="2"/>
  <c r="F992" i="2" s="1"/>
  <c r="L991" i="2"/>
  <c r="F991" i="2" s="1"/>
  <c r="L990" i="2"/>
  <c r="F990" i="2" s="1"/>
  <c r="N989" i="2"/>
  <c r="M989" i="2"/>
  <c r="K989" i="2"/>
  <c r="J989" i="2"/>
  <c r="I989" i="2"/>
  <c r="H989" i="2"/>
  <c r="G989" i="2"/>
  <c r="L988" i="2"/>
  <c r="F988" i="2" s="1"/>
  <c r="L987" i="2"/>
  <c r="F987" i="2" s="1"/>
  <c r="L986" i="2"/>
  <c r="F986" i="2" s="1"/>
  <c r="L985" i="2"/>
  <c r="F985" i="2" s="1"/>
  <c r="N984" i="2"/>
  <c r="M984" i="2"/>
  <c r="K984" i="2"/>
  <c r="J984" i="2"/>
  <c r="I984" i="2"/>
  <c r="H984" i="2"/>
  <c r="G984" i="2"/>
  <c r="L1083" i="2"/>
  <c r="F1083" i="2" s="1"/>
  <c r="L1082" i="2"/>
  <c r="F1082" i="2" s="1"/>
  <c r="L1081" i="2"/>
  <c r="F1081" i="2" s="1"/>
  <c r="L1080" i="2"/>
  <c r="F1080" i="2" s="1"/>
  <c r="N1079" i="2"/>
  <c r="M1079" i="2"/>
  <c r="K1079" i="2"/>
  <c r="J1079" i="2"/>
  <c r="I1079" i="2"/>
  <c r="H1079" i="2"/>
  <c r="G1079" i="2"/>
  <c r="L1078" i="2"/>
  <c r="F1078" i="2" s="1"/>
  <c r="L1077" i="2"/>
  <c r="F1077" i="2" s="1"/>
  <c r="L1076" i="2"/>
  <c r="F1076" i="2" s="1"/>
  <c r="L1075" i="2"/>
  <c r="F1075" i="2" s="1"/>
  <c r="N1074" i="2"/>
  <c r="M1074" i="2"/>
  <c r="K1074" i="2"/>
  <c r="J1074" i="2"/>
  <c r="I1074" i="2"/>
  <c r="H1074" i="2"/>
  <c r="G1074" i="2"/>
  <c r="L1073" i="2"/>
  <c r="F1073" i="2" s="1"/>
  <c r="L1072" i="2"/>
  <c r="F1072" i="2" s="1"/>
  <c r="L1071" i="2"/>
  <c r="F1071" i="2" s="1"/>
  <c r="L1070" i="2"/>
  <c r="N1069" i="2"/>
  <c r="M1069" i="2"/>
  <c r="K1069" i="2"/>
  <c r="J1069" i="2"/>
  <c r="I1069" i="2"/>
  <c r="H1069" i="2"/>
  <c r="G1069" i="2"/>
  <c r="L1068" i="2"/>
  <c r="F1068" i="2" s="1"/>
  <c r="L1067" i="2"/>
  <c r="F1067" i="2" s="1"/>
  <c r="L1066" i="2"/>
  <c r="F1066" i="2" s="1"/>
  <c r="L1065" i="2"/>
  <c r="F1065" i="2" s="1"/>
  <c r="N1064" i="2"/>
  <c r="M1064" i="2"/>
  <c r="K1064" i="2"/>
  <c r="J1064" i="2"/>
  <c r="I1064" i="2"/>
  <c r="H1064" i="2"/>
  <c r="G1064" i="2"/>
  <c r="L1063" i="2"/>
  <c r="F1063" i="2" s="1"/>
  <c r="L1062" i="2"/>
  <c r="F1062" i="2" s="1"/>
  <c r="L1061" i="2"/>
  <c r="F1061" i="2" s="1"/>
  <c r="L1060" i="2"/>
  <c r="F1060" i="2" s="1"/>
  <c r="N1059" i="2"/>
  <c r="M1059" i="2"/>
  <c r="K1059" i="2"/>
  <c r="J1059" i="2"/>
  <c r="I1059" i="2"/>
  <c r="H1059" i="2"/>
  <c r="G1059" i="2"/>
  <c r="L1058" i="2"/>
  <c r="F1058" i="2" s="1"/>
  <c r="L1057" i="2"/>
  <c r="F1057" i="2" s="1"/>
  <c r="L1056" i="2"/>
  <c r="F1056" i="2" s="1"/>
  <c r="L1055" i="2"/>
  <c r="F1055" i="2" s="1"/>
  <c r="N1054" i="2"/>
  <c r="M1054" i="2"/>
  <c r="K1054" i="2"/>
  <c r="J1054" i="2"/>
  <c r="I1054" i="2"/>
  <c r="H1054" i="2"/>
  <c r="G1054" i="2"/>
  <c r="L1123" i="2"/>
  <c r="F1123" i="2" s="1"/>
  <c r="L1122" i="2"/>
  <c r="F1122" i="2" s="1"/>
  <c r="L1121" i="2"/>
  <c r="F1121" i="2" s="1"/>
  <c r="L1120" i="2"/>
  <c r="F1120" i="2" s="1"/>
  <c r="N1119" i="2"/>
  <c r="M1119" i="2"/>
  <c r="K1119" i="2"/>
  <c r="J1119" i="2"/>
  <c r="I1119" i="2"/>
  <c r="H1119" i="2"/>
  <c r="G1119" i="2"/>
  <c r="L1118" i="2"/>
  <c r="F1118" i="2" s="1"/>
  <c r="L1117" i="2"/>
  <c r="F1117" i="2" s="1"/>
  <c r="L1116" i="2"/>
  <c r="F1116" i="2" s="1"/>
  <c r="L1115" i="2"/>
  <c r="F1115" i="2" s="1"/>
  <c r="N1114" i="2"/>
  <c r="M1114" i="2"/>
  <c r="K1114" i="2"/>
  <c r="J1114" i="2"/>
  <c r="I1114" i="2"/>
  <c r="H1114" i="2"/>
  <c r="G1114" i="2"/>
  <c r="L1088" i="2"/>
  <c r="F1088" i="2" s="1"/>
  <c r="L1087" i="2"/>
  <c r="F1087" i="2" s="1"/>
  <c r="L1086" i="2"/>
  <c r="F1086" i="2" s="1"/>
  <c r="L1085" i="2"/>
  <c r="F1085" i="2" s="1"/>
  <c r="N1084" i="2"/>
  <c r="M1084" i="2"/>
  <c r="K1084" i="2"/>
  <c r="J1084" i="2"/>
  <c r="I1084" i="2"/>
  <c r="H1084" i="2"/>
  <c r="G1084" i="2"/>
  <c r="L1133" i="2"/>
  <c r="F1133" i="2" s="1"/>
  <c r="L1132" i="2"/>
  <c r="F1132" i="2" s="1"/>
  <c r="L1131" i="2"/>
  <c r="F1131" i="2" s="1"/>
  <c r="L1130" i="2"/>
  <c r="F1130" i="2" s="1"/>
  <c r="N1129" i="2"/>
  <c r="M1129" i="2"/>
  <c r="K1129" i="2"/>
  <c r="J1129" i="2"/>
  <c r="I1129" i="2"/>
  <c r="H1129" i="2"/>
  <c r="G1129" i="2"/>
  <c r="F283" i="2" l="1"/>
  <c r="L283" i="2"/>
  <c r="F288" i="2"/>
  <c r="F293" i="2"/>
  <c r="L293" i="2"/>
  <c r="L288" i="2"/>
  <c r="L351" i="2"/>
  <c r="F351" i="2"/>
  <c r="L341" i="2"/>
  <c r="F346" i="2"/>
  <c r="L346" i="2"/>
  <c r="L377" i="2"/>
  <c r="F342" i="2"/>
  <c r="F341" i="2" s="1"/>
  <c r="F403" i="2"/>
  <c r="L367" i="2"/>
  <c r="F377" i="2"/>
  <c r="L362" i="2"/>
  <c r="L372" i="2"/>
  <c r="F369" i="2"/>
  <c r="F367" i="2" s="1"/>
  <c r="F372" i="2"/>
  <c r="L387" i="2"/>
  <c r="F382" i="2"/>
  <c r="F387" i="2"/>
  <c r="F392" i="2"/>
  <c r="F362" i="2"/>
  <c r="L392" i="2"/>
  <c r="L403" i="2"/>
  <c r="F398" i="2"/>
  <c r="L382" i="2"/>
  <c r="L398" i="2"/>
  <c r="L222" i="2"/>
  <c r="L262" i="2"/>
  <c r="L237" i="2"/>
  <c r="L304" i="2"/>
  <c r="F238" i="2"/>
  <c r="F237" i="2" s="1"/>
  <c r="F305" i="2"/>
  <c r="F304" i="2" s="1"/>
  <c r="L320" i="2"/>
  <c r="F320" i="2"/>
  <c r="L273" i="2"/>
  <c r="F223" i="2"/>
  <c r="F222" i="2" s="1"/>
  <c r="L227" i="2"/>
  <c r="F227" i="2"/>
  <c r="F242" i="2"/>
  <c r="F247" i="2"/>
  <c r="L252" i="2"/>
  <c r="F315" i="2"/>
  <c r="L315" i="2"/>
  <c r="F252" i="2"/>
  <c r="F257" i="2"/>
  <c r="F268" i="2"/>
  <c r="F273" i="2"/>
  <c r="F232" i="2"/>
  <c r="F263" i="2"/>
  <c r="F262" i="2" s="1"/>
  <c r="L278" i="2"/>
  <c r="L242" i="2"/>
  <c r="L232" i="2"/>
  <c r="L257" i="2"/>
  <c r="L247" i="2"/>
  <c r="L268" i="2"/>
  <c r="L336" i="2"/>
  <c r="L212" i="2"/>
  <c r="L299" i="2"/>
  <c r="F299" i="2"/>
  <c r="F278" i="2"/>
  <c r="F309" i="2"/>
  <c r="F217" i="2"/>
  <c r="F214" i="2"/>
  <c r="F212" i="2" s="1"/>
  <c r="L217" i="2"/>
  <c r="L309" i="2"/>
  <c r="F331" i="2"/>
  <c r="L326" i="2"/>
  <c r="F326" i="2"/>
  <c r="F336" i="2"/>
  <c r="L331" i="2"/>
  <c r="F356" i="2"/>
  <c r="L356" i="2"/>
  <c r="L490" i="2"/>
  <c r="L470" i="2"/>
  <c r="L550" i="2"/>
  <c r="L570" i="2"/>
  <c r="L555" i="2"/>
  <c r="F480" i="2"/>
  <c r="F491" i="2"/>
  <c r="F490" i="2" s="1"/>
  <c r="F485" i="2"/>
  <c r="L495" i="2"/>
  <c r="L595" i="2"/>
  <c r="F555" i="2"/>
  <c r="F560" i="2"/>
  <c r="F500" i="2"/>
  <c r="F571" i="2"/>
  <c r="F570" i="2" s="1"/>
  <c r="L510" i="2"/>
  <c r="L540" i="2"/>
  <c r="L565" i="2"/>
  <c r="L505" i="2"/>
  <c r="F510" i="2"/>
  <c r="L520" i="2"/>
  <c r="L480" i="2"/>
  <c r="F535" i="2"/>
  <c r="F540" i="2"/>
  <c r="L635" i="2"/>
  <c r="L530" i="2"/>
  <c r="F472" i="2"/>
  <c r="F470" i="2" s="1"/>
  <c r="F551" i="2"/>
  <c r="F550" i="2" s="1"/>
  <c r="F465" i="2"/>
  <c r="F475" i="2"/>
  <c r="F545" i="2"/>
  <c r="F495" i="2"/>
  <c r="F520" i="2"/>
  <c r="F575" i="2"/>
  <c r="F580" i="2"/>
  <c r="F515" i="2"/>
  <c r="F525" i="2"/>
  <c r="F530" i="2"/>
  <c r="L580" i="2"/>
  <c r="L590" i="2"/>
  <c r="L600" i="2"/>
  <c r="F605" i="2"/>
  <c r="L610" i="2"/>
  <c r="L485" i="2"/>
  <c r="L545" i="2"/>
  <c r="L645" i="2"/>
  <c r="F507" i="2"/>
  <c r="F505" i="2" s="1"/>
  <c r="F567" i="2"/>
  <c r="F565" i="2" s="1"/>
  <c r="L475" i="2"/>
  <c r="L535" i="2"/>
  <c r="F610" i="2"/>
  <c r="F615" i="2"/>
  <c r="L500" i="2"/>
  <c r="L560" i="2"/>
  <c r="L465" i="2"/>
  <c r="L525" i="2"/>
  <c r="L625" i="2"/>
  <c r="F640" i="2"/>
  <c r="L515" i="2"/>
  <c r="L575" i="2"/>
  <c r="L650" i="2"/>
  <c r="F670" i="2"/>
  <c r="F585" i="2"/>
  <c r="L585" i="2"/>
  <c r="F596" i="2"/>
  <c r="F595" i="2" s="1"/>
  <c r="F620" i="2"/>
  <c r="F630" i="2"/>
  <c r="F635" i="2"/>
  <c r="F680" i="2"/>
  <c r="F601" i="2"/>
  <c r="F600" i="2" s="1"/>
  <c r="L615" i="2"/>
  <c r="L640" i="2"/>
  <c r="L605" i="2"/>
  <c r="F627" i="2"/>
  <c r="F625" i="2" s="1"/>
  <c r="L630" i="2"/>
  <c r="L655" i="2"/>
  <c r="L620" i="2"/>
  <c r="F649" i="2"/>
  <c r="F645" i="2" s="1"/>
  <c r="F650" i="2"/>
  <c r="F665" i="2"/>
  <c r="F593" i="2"/>
  <c r="F590" i="2" s="1"/>
  <c r="F660" i="2"/>
  <c r="L685" i="2"/>
  <c r="F656" i="2"/>
  <c r="F655" i="2" s="1"/>
  <c r="L670" i="2"/>
  <c r="L660" i="2"/>
  <c r="L675" i="2"/>
  <c r="L665" i="2"/>
  <c r="L460" i="2"/>
  <c r="F675" i="2"/>
  <c r="F685" i="2"/>
  <c r="F450" i="2"/>
  <c r="F461" i="2"/>
  <c r="F460" i="2" s="1"/>
  <c r="L455" i="2"/>
  <c r="L680" i="2"/>
  <c r="L450" i="2"/>
  <c r="F458" i="2"/>
  <c r="F455" i="2" s="1"/>
  <c r="F690" i="2"/>
  <c r="L690" i="2"/>
  <c r="L1523" i="2"/>
  <c r="F1523" i="2"/>
  <c r="L887" i="2"/>
  <c r="F922" i="2"/>
  <c r="F927" i="2"/>
  <c r="F932" i="2"/>
  <c r="L932" i="2"/>
  <c r="L922" i="2"/>
  <c r="F887" i="2"/>
  <c r="L892" i="2"/>
  <c r="L847" i="2"/>
  <c r="L927" i="2"/>
  <c r="F897" i="2"/>
  <c r="F902" i="2"/>
  <c r="F907" i="2"/>
  <c r="F852" i="2"/>
  <c r="F893" i="2"/>
  <c r="F892" i="2" s="1"/>
  <c r="L907" i="2"/>
  <c r="L857" i="2"/>
  <c r="L897" i="2"/>
  <c r="F851" i="2"/>
  <c r="F847" i="2" s="1"/>
  <c r="F862" i="2"/>
  <c r="L902" i="2"/>
  <c r="F842" i="2"/>
  <c r="L842" i="2"/>
  <c r="F867" i="2"/>
  <c r="F872" i="2"/>
  <c r="F858" i="2"/>
  <c r="F857" i="2" s="1"/>
  <c r="L872" i="2"/>
  <c r="L967" i="2"/>
  <c r="L862" i="2"/>
  <c r="L977" i="2"/>
  <c r="L852" i="2"/>
  <c r="L972" i="2"/>
  <c r="L867" i="2"/>
  <c r="F972" i="2"/>
  <c r="F977" i="2"/>
  <c r="F967" i="2"/>
  <c r="F947" i="2"/>
  <c r="L1498" i="2"/>
  <c r="L1483" i="2"/>
  <c r="L1478" i="2"/>
  <c r="L947" i="2"/>
  <c r="F1500" i="2"/>
  <c r="F1498" i="2" s="1"/>
  <c r="F1488" i="2"/>
  <c r="F1493" i="2"/>
  <c r="F1485" i="2"/>
  <c r="F1483" i="2" s="1"/>
  <c r="L1488" i="2"/>
  <c r="L1493" i="2"/>
  <c r="L1513" i="2"/>
  <c r="F1518" i="2"/>
  <c r="F1514" i="2"/>
  <c r="F1513" i="2" s="1"/>
  <c r="L1518" i="2"/>
  <c r="F1508" i="2"/>
  <c r="F1479" i="2"/>
  <c r="F1478" i="2" s="1"/>
  <c r="L1508" i="2"/>
  <c r="L1473" i="2"/>
  <c r="L1468" i="2"/>
  <c r="F1476" i="2"/>
  <c r="F1473" i="2" s="1"/>
  <c r="F1468" i="2"/>
  <c r="F1463" i="2"/>
  <c r="L1463" i="2"/>
  <c r="F1458" i="2"/>
  <c r="L1458" i="2"/>
  <c r="L1361" i="2"/>
  <c r="L1356" i="2"/>
  <c r="F1364" i="2"/>
  <c r="F1361" i="2" s="1"/>
  <c r="F1356" i="2"/>
  <c r="L1422" i="2"/>
  <c r="F1422" i="2"/>
  <c r="L1417" i="2"/>
  <c r="F1418" i="2"/>
  <c r="F1417" i="2" s="1"/>
  <c r="L1412" i="2"/>
  <c r="F1407" i="2"/>
  <c r="F1412" i="2"/>
  <c r="L1402" i="2"/>
  <c r="L1407" i="2"/>
  <c r="F1402" i="2"/>
  <c r="L1236" i="2"/>
  <c r="F1238" i="2"/>
  <c r="F1236" i="2" s="1"/>
  <c r="L1351" i="2"/>
  <c r="F1351" i="2"/>
  <c r="L1321" i="2"/>
  <c r="F1311" i="2"/>
  <c r="F1322" i="2"/>
  <c r="F1321" i="2" s="1"/>
  <c r="F1326" i="2"/>
  <c r="L1311" i="2"/>
  <c r="L1211" i="2"/>
  <c r="F1306" i="2"/>
  <c r="F1226" i="2"/>
  <c r="F1221" i="2"/>
  <c r="F1316" i="2"/>
  <c r="L1201" i="2"/>
  <c r="L1241" i="2"/>
  <c r="L1326" i="2"/>
  <c r="F1206" i="2"/>
  <c r="L1316" i="2"/>
  <c r="L1226" i="2"/>
  <c r="L1306" i="2"/>
  <c r="L1221" i="2"/>
  <c r="F1181" i="2"/>
  <c r="F1186" i="2"/>
  <c r="F1196" i="2"/>
  <c r="F1201" i="2"/>
  <c r="F1216" i="2"/>
  <c r="F1241" i="2"/>
  <c r="F1246" i="2"/>
  <c r="F1211" i="2"/>
  <c r="F1251" i="2"/>
  <c r="F1191" i="2"/>
  <c r="F1231" i="2"/>
  <c r="L1191" i="2"/>
  <c r="L1251" i="2"/>
  <c r="L1216" i="2"/>
  <c r="L1206" i="2"/>
  <c r="L1231" i="2"/>
  <c r="L1196" i="2"/>
  <c r="L1181" i="2"/>
  <c r="L1186" i="2"/>
  <c r="L1246" i="2"/>
  <c r="L1165" i="2"/>
  <c r="L1135" i="2"/>
  <c r="F1166" i="2"/>
  <c r="F1165" i="2" s="1"/>
  <c r="L1256" i="2"/>
  <c r="F1170" i="2"/>
  <c r="L1170" i="2"/>
  <c r="L1175" i="2"/>
  <c r="L1261" i="2"/>
  <c r="F1135" i="2"/>
  <c r="F1140" i="2"/>
  <c r="L1150" i="2"/>
  <c r="F1155" i="2"/>
  <c r="F1160" i="2"/>
  <c r="F1256" i="2"/>
  <c r="F1261" i="2"/>
  <c r="F1266" i="2"/>
  <c r="F1145" i="2"/>
  <c r="L1140" i="2"/>
  <c r="F1176" i="2"/>
  <c r="F1175" i="2" s="1"/>
  <c r="L1266" i="2"/>
  <c r="F1152" i="2"/>
  <c r="F1150" i="2" s="1"/>
  <c r="L1155" i="2"/>
  <c r="L1296" i="2"/>
  <c r="L1145" i="2"/>
  <c r="L1271" i="2"/>
  <c r="L1281" i="2"/>
  <c r="L1160" i="2"/>
  <c r="F1276" i="2"/>
  <c r="L1276" i="2"/>
  <c r="L1286" i="2"/>
  <c r="F1336" i="2"/>
  <c r="F1271" i="2"/>
  <c r="F1286" i="2"/>
  <c r="F1291" i="2"/>
  <c r="F1296" i="2"/>
  <c r="L1301" i="2"/>
  <c r="F1282" i="2"/>
  <c r="F1281" i="2" s="1"/>
  <c r="F1341" i="2"/>
  <c r="L1291" i="2"/>
  <c r="F1331" i="2"/>
  <c r="L1336" i="2"/>
  <c r="F1305" i="2"/>
  <c r="F1301" i="2" s="1"/>
  <c r="L1331" i="2"/>
  <c r="L1094" i="2"/>
  <c r="F1346" i="2"/>
  <c r="L1341" i="2"/>
  <c r="L1346" i="2"/>
  <c r="L1039" i="2"/>
  <c r="L1019" i="2"/>
  <c r="F1099" i="2"/>
  <c r="L1089" i="2"/>
  <c r="L1099" i="2"/>
  <c r="L1109" i="2"/>
  <c r="F1092" i="2"/>
  <c r="F1089" i="2" s="1"/>
  <c r="L1069" i="2"/>
  <c r="F1044" i="2"/>
  <c r="L1044" i="2"/>
  <c r="L1034" i="2"/>
  <c r="F1034" i="2"/>
  <c r="F1104" i="2"/>
  <c r="F1109" i="2"/>
  <c r="F989" i="2"/>
  <c r="F994" i="2"/>
  <c r="F1040" i="2"/>
  <c r="F1039" i="2" s="1"/>
  <c r="L1049" i="2"/>
  <c r="F1095" i="2"/>
  <c r="F1094" i="2" s="1"/>
  <c r="L994" i="2"/>
  <c r="F1049" i="2"/>
  <c r="L1119" i="2"/>
  <c r="F1014" i="2"/>
  <c r="F1020" i="2"/>
  <c r="F1019" i="2" s="1"/>
  <c r="L984" i="2"/>
  <c r="L1104" i="2"/>
  <c r="F1024" i="2"/>
  <c r="F984" i="2"/>
  <c r="F1029" i="2"/>
  <c r="L989" i="2"/>
  <c r="F1070" i="2"/>
  <c r="F1069" i="2" s="1"/>
  <c r="L1024" i="2"/>
  <c r="L1014" i="2"/>
  <c r="L1074" i="2"/>
  <c r="F1079" i="2"/>
  <c r="L1059" i="2"/>
  <c r="L1079" i="2"/>
  <c r="L1029" i="2"/>
  <c r="F1129" i="2"/>
  <c r="F1084" i="2"/>
  <c r="F1059" i="2"/>
  <c r="F1064" i="2"/>
  <c r="F1074" i="2"/>
  <c r="F1054" i="2"/>
  <c r="F1114" i="2"/>
  <c r="F1119" i="2"/>
  <c r="L1054" i="2"/>
  <c r="L1064" i="2"/>
  <c r="L1129" i="2"/>
  <c r="L1084" i="2"/>
  <c r="L1114" i="2"/>
  <c r="L1128" i="2" l="1"/>
  <c r="F1128" i="2" s="1"/>
  <c r="L1127" i="2"/>
  <c r="F1127" i="2" s="1"/>
  <c r="L1126" i="2"/>
  <c r="F1126" i="2" s="1"/>
  <c r="L1125" i="2"/>
  <c r="F1125" i="2" s="1"/>
  <c r="N1124" i="2"/>
  <c r="M1124" i="2"/>
  <c r="K1124" i="2"/>
  <c r="J1124" i="2"/>
  <c r="I1124" i="2"/>
  <c r="H1124" i="2"/>
  <c r="G1124" i="2"/>
  <c r="F1124" i="2" l="1"/>
  <c r="L1124" i="2"/>
  <c r="L886" i="2"/>
  <c r="F886" i="2" s="1"/>
  <c r="L885" i="2"/>
  <c r="F885" i="2" s="1"/>
  <c r="L884" i="2"/>
  <c r="F884" i="2" s="1"/>
  <c r="L883" i="2"/>
  <c r="F883" i="2" s="1"/>
  <c r="N882" i="2"/>
  <c r="M882" i="2"/>
  <c r="K882" i="2"/>
  <c r="J882" i="2"/>
  <c r="I882" i="2"/>
  <c r="H882" i="2"/>
  <c r="G882" i="2"/>
  <c r="L882" i="2" l="1"/>
  <c r="F882" i="2"/>
  <c r="N7" i="1" l="1"/>
  <c r="L7" i="1"/>
  <c r="M7" i="1" s="1"/>
  <c r="K7" i="1"/>
  <c r="O7" i="1" l="1"/>
  <c r="P7" i="1" s="1"/>
  <c r="Q7" i="1" s="1"/>
  <c r="R7" i="1" s="1"/>
  <c r="S7" i="1" s="1"/>
  <c r="L1457" i="2" l="1"/>
  <c r="F1457" i="2" s="1"/>
  <c r="L1456" i="2"/>
  <c r="F1456" i="2" s="1"/>
  <c r="L1455" i="2"/>
  <c r="F1455" i="2" s="1"/>
  <c r="L1454" i="2"/>
  <c r="F1454" i="2" s="1"/>
  <c r="N1453" i="2"/>
  <c r="M1453" i="2"/>
  <c r="K1453" i="2"/>
  <c r="J1453" i="2"/>
  <c r="I1453" i="2"/>
  <c r="H1453" i="2"/>
  <c r="G1453" i="2"/>
  <c r="F1453" i="2" l="1"/>
  <c r="L1453" i="2"/>
  <c r="L966" i="2" l="1"/>
  <c r="F966" i="2" s="1"/>
  <c r="L965" i="2"/>
  <c r="F965" i="2" s="1"/>
  <c r="L964" i="2"/>
  <c r="F964" i="2" s="1"/>
  <c r="L963" i="2"/>
  <c r="F963" i="2" s="1"/>
  <c r="N962" i="2"/>
  <c r="M962" i="2"/>
  <c r="K962" i="2"/>
  <c r="J962" i="2"/>
  <c r="I962" i="2"/>
  <c r="H962" i="2"/>
  <c r="L961" i="2"/>
  <c r="F961" i="2" s="1"/>
  <c r="L960" i="2"/>
  <c r="F960" i="2" s="1"/>
  <c r="L959" i="2"/>
  <c r="F959" i="2" s="1"/>
  <c r="L958" i="2"/>
  <c r="N957" i="2"/>
  <c r="M957" i="2"/>
  <c r="K957" i="2"/>
  <c r="J957" i="2"/>
  <c r="I957" i="2"/>
  <c r="H957" i="2"/>
  <c r="G957" i="2"/>
  <c r="L956" i="2"/>
  <c r="F956" i="2" s="1"/>
  <c r="L955" i="2"/>
  <c r="F955" i="2" s="1"/>
  <c r="L954" i="2"/>
  <c r="F954" i="2" s="1"/>
  <c r="L953" i="2"/>
  <c r="F953" i="2" s="1"/>
  <c r="N952" i="2"/>
  <c r="M952" i="2"/>
  <c r="K952" i="2"/>
  <c r="J952" i="2"/>
  <c r="I952" i="2"/>
  <c r="H952" i="2"/>
  <c r="G952" i="2"/>
  <c r="L1452" i="2"/>
  <c r="F1452" i="2" s="1"/>
  <c r="L1451" i="2"/>
  <c r="F1451" i="2" s="1"/>
  <c r="L1450" i="2"/>
  <c r="F1450" i="2" s="1"/>
  <c r="L1449" i="2"/>
  <c r="F1449" i="2" s="1"/>
  <c r="N1448" i="2"/>
  <c r="M1448" i="2"/>
  <c r="K1448" i="2"/>
  <c r="J1448" i="2"/>
  <c r="I1448" i="2"/>
  <c r="H1448" i="2"/>
  <c r="G1448" i="2"/>
  <c r="L962" i="2" l="1"/>
  <c r="L957" i="2"/>
  <c r="F962" i="2"/>
  <c r="L952" i="2"/>
  <c r="F958" i="2"/>
  <c r="F957" i="2" s="1"/>
  <c r="F952" i="2"/>
  <c r="F1448" i="2"/>
  <c r="L1448" i="2"/>
  <c r="L704" i="2"/>
  <c r="F704" i="2" s="1"/>
  <c r="L703" i="2"/>
  <c r="F703" i="2" s="1"/>
  <c r="L702" i="2"/>
  <c r="F702" i="2" s="1"/>
  <c r="L701" i="2"/>
  <c r="F701" i="2" s="1"/>
  <c r="N700" i="2"/>
  <c r="M700" i="2"/>
  <c r="K700" i="2"/>
  <c r="J700" i="2"/>
  <c r="I700" i="2"/>
  <c r="H700" i="2"/>
  <c r="G700" i="2"/>
  <c r="G706" i="2"/>
  <c r="H706" i="2"/>
  <c r="I706" i="2"/>
  <c r="J706" i="2"/>
  <c r="K706" i="2"/>
  <c r="M706" i="2"/>
  <c r="N706" i="2"/>
  <c r="L707" i="2"/>
  <c r="L708" i="2"/>
  <c r="F708" i="2" s="1"/>
  <c r="N1548" i="2"/>
  <c r="M1548" i="2"/>
  <c r="N1547" i="2"/>
  <c r="M1547" i="2"/>
  <c r="N1546" i="2"/>
  <c r="M1546" i="2"/>
  <c r="N1545" i="2"/>
  <c r="M1545" i="2"/>
  <c r="K1548" i="2"/>
  <c r="K1547" i="2"/>
  <c r="K1546" i="2"/>
  <c r="K1545" i="2"/>
  <c r="J1548" i="2"/>
  <c r="J1547" i="2"/>
  <c r="J1546" i="2"/>
  <c r="J1545" i="2"/>
  <c r="I1548" i="2"/>
  <c r="I1547" i="2"/>
  <c r="I1546" i="2"/>
  <c r="I1545" i="2"/>
  <c r="H1548" i="2"/>
  <c r="H1547" i="2"/>
  <c r="H1546" i="2"/>
  <c r="H1545" i="2"/>
  <c r="G1548" i="2"/>
  <c r="G1547" i="2"/>
  <c r="G1546" i="2"/>
  <c r="G1545" i="2"/>
  <c r="N10" i="2"/>
  <c r="N9" i="2"/>
  <c r="N8" i="2"/>
  <c r="N7" i="2"/>
  <c r="M10" i="2"/>
  <c r="M9" i="2"/>
  <c r="M8" i="2"/>
  <c r="M7" i="2"/>
  <c r="K10" i="2"/>
  <c r="K9" i="2"/>
  <c r="K8" i="2"/>
  <c r="K7" i="2"/>
  <c r="J10" i="2"/>
  <c r="J9" i="2"/>
  <c r="J8" i="2"/>
  <c r="J7" i="2"/>
  <c r="I10" i="2"/>
  <c r="I9" i="2"/>
  <c r="I8" i="2"/>
  <c r="I7" i="2"/>
  <c r="H10" i="2"/>
  <c r="H9" i="2"/>
  <c r="H8" i="2"/>
  <c r="H7" i="2"/>
  <c r="G10" i="2"/>
  <c r="G9" i="2"/>
  <c r="G8" i="2"/>
  <c r="G7" i="2"/>
  <c r="M1569" i="2" l="1"/>
  <c r="N1569" i="2"/>
  <c r="M1570" i="2"/>
  <c r="N1570" i="2"/>
  <c r="M1567" i="2"/>
  <c r="N1567" i="2"/>
  <c r="M1568" i="2"/>
  <c r="N1568" i="2"/>
  <c r="F700" i="2"/>
  <c r="L700" i="2"/>
  <c r="F707" i="2"/>
  <c r="H6" i="2"/>
  <c r="H726" i="2"/>
  <c r="G726" i="2"/>
  <c r="L1560" i="2" l="1"/>
  <c r="F1560" i="2" s="1"/>
  <c r="L1559" i="2"/>
  <c r="F1559" i="2" s="1"/>
  <c r="L1558" i="2"/>
  <c r="F1558" i="2" s="1"/>
  <c r="L1557" i="2"/>
  <c r="F1557" i="2" s="1"/>
  <c r="N1556" i="2"/>
  <c r="M1556" i="2"/>
  <c r="K1556" i="2"/>
  <c r="J1556" i="2"/>
  <c r="I1556" i="2"/>
  <c r="H1556" i="2"/>
  <c r="G1556" i="2"/>
  <c r="F1556" i="2" l="1"/>
  <c r="L1556" i="2"/>
  <c r="L210" i="2"/>
  <c r="F210" i="2" s="1"/>
  <c r="L209" i="2"/>
  <c r="F209" i="2" s="1"/>
  <c r="L208" i="2"/>
  <c r="F208" i="2" s="1"/>
  <c r="L207" i="2"/>
  <c r="F207" i="2" s="1"/>
  <c r="N206" i="2"/>
  <c r="M206" i="2"/>
  <c r="K206" i="2"/>
  <c r="J206" i="2"/>
  <c r="I206" i="2"/>
  <c r="H206" i="2"/>
  <c r="G206" i="2"/>
  <c r="L205" i="2"/>
  <c r="F205" i="2" s="1"/>
  <c r="L204" i="2"/>
  <c r="F204" i="2" s="1"/>
  <c r="L203" i="2"/>
  <c r="F203" i="2" s="1"/>
  <c r="L202" i="2"/>
  <c r="F202" i="2" s="1"/>
  <c r="N201" i="2"/>
  <c r="M201" i="2"/>
  <c r="K201" i="2"/>
  <c r="J201" i="2"/>
  <c r="I201" i="2"/>
  <c r="H201" i="2"/>
  <c r="G201" i="2"/>
  <c r="L201" i="2" l="1"/>
  <c r="F201" i="2"/>
  <c r="F206" i="2"/>
  <c r="L206" i="2"/>
  <c r="L800" i="2"/>
  <c r="F800" i="2" s="1"/>
  <c r="L799" i="2"/>
  <c r="F799" i="2" s="1"/>
  <c r="L798" i="2"/>
  <c r="F798" i="2" s="1"/>
  <c r="L797" i="2"/>
  <c r="F797" i="2" s="1"/>
  <c r="N796" i="2"/>
  <c r="M796" i="2"/>
  <c r="K796" i="2"/>
  <c r="J796" i="2"/>
  <c r="I796" i="2"/>
  <c r="H796" i="2"/>
  <c r="G796" i="2"/>
  <c r="L795" i="2"/>
  <c r="F795" i="2" s="1"/>
  <c r="L794" i="2"/>
  <c r="F794" i="2" s="1"/>
  <c r="L793" i="2"/>
  <c r="F793" i="2" s="1"/>
  <c r="L792" i="2"/>
  <c r="F792" i="2" s="1"/>
  <c r="N791" i="2"/>
  <c r="M791" i="2"/>
  <c r="K791" i="2"/>
  <c r="J791" i="2"/>
  <c r="I791" i="2"/>
  <c r="H791" i="2"/>
  <c r="G791" i="2"/>
  <c r="L750" i="2"/>
  <c r="F750" i="2" s="1"/>
  <c r="L749" i="2"/>
  <c r="F749" i="2" s="1"/>
  <c r="L748" i="2"/>
  <c r="L747" i="2"/>
  <c r="F747" i="2" s="1"/>
  <c r="N746" i="2"/>
  <c r="M746" i="2"/>
  <c r="K746" i="2"/>
  <c r="J746" i="2"/>
  <c r="I746" i="2"/>
  <c r="H746" i="2"/>
  <c r="G746" i="2"/>
  <c r="L755" i="2"/>
  <c r="F755" i="2" s="1"/>
  <c r="L754" i="2"/>
  <c r="F754" i="2" s="1"/>
  <c r="L753" i="2"/>
  <c r="L752" i="2"/>
  <c r="F752" i="2" s="1"/>
  <c r="N751" i="2"/>
  <c r="M751" i="2"/>
  <c r="K751" i="2"/>
  <c r="J751" i="2"/>
  <c r="I751" i="2"/>
  <c r="H751" i="2"/>
  <c r="G751" i="2"/>
  <c r="L760" i="2"/>
  <c r="F760" i="2" s="1"/>
  <c r="L759" i="2"/>
  <c r="F759" i="2" s="1"/>
  <c r="L758" i="2"/>
  <c r="F758" i="2" s="1"/>
  <c r="L757" i="2"/>
  <c r="F757" i="2" s="1"/>
  <c r="N756" i="2"/>
  <c r="M756" i="2"/>
  <c r="K756" i="2"/>
  <c r="J756" i="2"/>
  <c r="I756" i="2"/>
  <c r="H756" i="2"/>
  <c r="G756" i="2"/>
  <c r="L745" i="2"/>
  <c r="F745" i="2" s="1"/>
  <c r="L744" i="2"/>
  <c r="F744" i="2" s="1"/>
  <c r="L743" i="2"/>
  <c r="F743" i="2" s="1"/>
  <c r="L742" i="2"/>
  <c r="F742" i="2" s="1"/>
  <c r="N741" i="2"/>
  <c r="M741" i="2"/>
  <c r="K741" i="2"/>
  <c r="J741" i="2"/>
  <c r="I741" i="2"/>
  <c r="H741" i="2"/>
  <c r="G741" i="2"/>
  <c r="L735" i="2"/>
  <c r="L734" i="2"/>
  <c r="F734" i="2" s="1"/>
  <c r="L733" i="2"/>
  <c r="F733" i="2" s="1"/>
  <c r="L732" i="2"/>
  <c r="F732" i="2" s="1"/>
  <c r="N731" i="2"/>
  <c r="M731" i="2"/>
  <c r="K731" i="2"/>
  <c r="J731" i="2"/>
  <c r="I731" i="2"/>
  <c r="H731" i="2"/>
  <c r="G731" i="2"/>
  <c r="L740" i="2"/>
  <c r="F740" i="2" s="1"/>
  <c r="L739" i="2"/>
  <c r="F739" i="2" s="1"/>
  <c r="L738" i="2"/>
  <c r="F738" i="2" s="1"/>
  <c r="L737" i="2"/>
  <c r="F737" i="2" s="1"/>
  <c r="N736" i="2"/>
  <c r="M736" i="2"/>
  <c r="K736" i="2"/>
  <c r="J736" i="2"/>
  <c r="I736" i="2"/>
  <c r="H736" i="2"/>
  <c r="G736" i="2"/>
  <c r="F735" i="2" l="1"/>
  <c r="F731" i="2" s="1"/>
  <c r="L751" i="2"/>
  <c r="L746" i="2"/>
  <c r="F736" i="2"/>
  <c r="L736" i="2"/>
  <c r="L791" i="2"/>
  <c r="L756" i="2"/>
  <c r="F753" i="2"/>
  <c r="F751" i="2" s="1"/>
  <c r="F748" i="2"/>
  <c r="F746" i="2" s="1"/>
  <c r="F796" i="2"/>
  <c r="L796" i="2"/>
  <c r="F791" i="2"/>
  <c r="F756" i="2"/>
  <c r="F741" i="2"/>
  <c r="L741" i="2"/>
  <c r="L731" i="2"/>
  <c r="L1447" i="2"/>
  <c r="F1447" i="2" s="1"/>
  <c r="L1446" i="2"/>
  <c r="F1446" i="2" s="1"/>
  <c r="L1445" i="2"/>
  <c r="F1445" i="2" s="1"/>
  <c r="L1444" i="2"/>
  <c r="F1444" i="2" s="1"/>
  <c r="N1443" i="2"/>
  <c r="M1443" i="2"/>
  <c r="K1443" i="2"/>
  <c r="J1443" i="2"/>
  <c r="I1443" i="2"/>
  <c r="H1443" i="2"/>
  <c r="G1443" i="2"/>
  <c r="L1443" i="2" l="1"/>
  <c r="F1443" i="2"/>
  <c r="L56" i="2" l="1"/>
  <c r="F56" i="2" s="1"/>
  <c r="L55" i="2"/>
  <c r="F55" i="2" s="1"/>
  <c r="L54" i="2"/>
  <c r="F54" i="2" s="1"/>
  <c r="L53" i="2"/>
  <c r="N52" i="2"/>
  <c r="M52" i="2"/>
  <c r="K52" i="2"/>
  <c r="J52" i="2"/>
  <c r="I52" i="2"/>
  <c r="H52" i="2"/>
  <c r="G52" i="2"/>
  <c r="L52" i="2" l="1"/>
  <c r="F53" i="2"/>
  <c r="F52" i="2" s="1"/>
  <c r="G131" i="2" l="1"/>
  <c r="H131" i="2"/>
  <c r="I131" i="2"/>
  <c r="J131" i="2"/>
  <c r="K131" i="2"/>
  <c r="L130" i="2"/>
  <c r="F130" i="2" s="1"/>
  <c r="L129" i="2"/>
  <c r="F129" i="2" s="1"/>
  <c r="L128" i="2"/>
  <c r="F128" i="2" s="1"/>
  <c r="L127" i="2"/>
  <c r="F127" i="2" s="1"/>
  <c r="N126" i="2"/>
  <c r="M126" i="2"/>
  <c r="K126" i="2"/>
  <c r="J126" i="2"/>
  <c r="I126" i="2"/>
  <c r="H126" i="2"/>
  <c r="G126" i="2"/>
  <c r="L126" i="2" l="1"/>
  <c r="F126" i="2"/>
  <c r="L1396" i="2" l="1"/>
  <c r="F1396" i="2" s="1"/>
  <c r="L1395" i="2"/>
  <c r="F1395" i="2" s="1"/>
  <c r="L1394" i="2"/>
  <c r="F1394" i="2" s="1"/>
  <c r="L1393" i="2"/>
  <c r="F1393" i="2" s="1"/>
  <c r="N1392" i="2"/>
  <c r="M1392" i="2"/>
  <c r="K1392" i="2"/>
  <c r="J1392" i="2"/>
  <c r="I1392" i="2"/>
  <c r="H1392" i="2"/>
  <c r="G1392" i="2"/>
  <c r="L1376" i="2"/>
  <c r="F1376" i="2" s="1"/>
  <c r="L1375" i="2"/>
  <c r="F1375" i="2" s="1"/>
  <c r="L1374" i="2"/>
  <c r="F1374" i="2" s="1"/>
  <c r="L1373" i="2"/>
  <c r="F1373" i="2" s="1"/>
  <c r="N1372" i="2"/>
  <c r="M1372" i="2"/>
  <c r="K1372" i="2"/>
  <c r="J1372" i="2"/>
  <c r="I1372" i="2"/>
  <c r="H1372" i="2"/>
  <c r="G1372" i="2"/>
  <c r="L1386" i="2"/>
  <c r="F1386" i="2" s="1"/>
  <c r="L1385" i="2"/>
  <c r="F1385" i="2" s="1"/>
  <c r="L1384" i="2"/>
  <c r="F1384" i="2" s="1"/>
  <c r="L1383" i="2"/>
  <c r="F1383" i="2" s="1"/>
  <c r="N1382" i="2"/>
  <c r="M1382" i="2"/>
  <c r="K1382" i="2"/>
  <c r="J1382" i="2"/>
  <c r="I1382" i="2"/>
  <c r="H1382" i="2"/>
  <c r="G1382" i="2"/>
  <c r="L1372" i="2" l="1"/>
  <c r="L1392" i="2"/>
  <c r="L1382" i="2"/>
  <c r="F1372" i="2" l="1"/>
  <c r="F1392" i="2"/>
  <c r="F1382" i="2"/>
  <c r="K121" i="2"/>
  <c r="J121" i="2"/>
  <c r="I121" i="2"/>
  <c r="L41" i="2"/>
  <c r="F41" i="2" s="1"/>
  <c r="L40" i="2"/>
  <c r="F40" i="2" s="1"/>
  <c r="L39" i="2"/>
  <c r="F39" i="2" s="1"/>
  <c r="L38" i="2"/>
  <c r="F38" i="2" s="1"/>
  <c r="N37" i="2"/>
  <c r="M37" i="2"/>
  <c r="K37" i="2"/>
  <c r="J37" i="2"/>
  <c r="I37" i="2"/>
  <c r="H37" i="2"/>
  <c r="G37" i="2"/>
  <c r="L37" i="2" l="1"/>
  <c r="F37" i="2" l="1"/>
  <c r="M136" i="2"/>
  <c r="L8" i="2"/>
  <c r="L7" i="2"/>
  <c r="L10" i="2"/>
  <c r="L9" i="2"/>
  <c r="L6" i="2" l="1"/>
  <c r="H136" i="2"/>
  <c r="G136" i="2"/>
  <c r="J136" i="2"/>
  <c r="I136" i="2"/>
  <c r="K136" i="2"/>
  <c r="N1566" i="2"/>
  <c r="M1566" i="2"/>
  <c r="L1543" i="2"/>
  <c r="F1543" i="2" s="1"/>
  <c r="L1542" i="2"/>
  <c r="F1542" i="2" s="1"/>
  <c r="L1541" i="2"/>
  <c r="F1541" i="2" s="1"/>
  <c r="L1540" i="2"/>
  <c r="F1540" i="2" s="1"/>
  <c r="N1539" i="2"/>
  <c r="M1539" i="2"/>
  <c r="K1539" i="2"/>
  <c r="J1539" i="2"/>
  <c r="I1539" i="2"/>
  <c r="H1539" i="2"/>
  <c r="G1539" i="2"/>
  <c r="F10" i="2" l="1"/>
  <c r="F7" i="2"/>
  <c r="F9" i="2"/>
  <c r="F8" i="2"/>
  <c r="M6" i="2"/>
  <c r="N6" i="2"/>
  <c r="L1539" i="2"/>
  <c r="K6" i="2"/>
  <c r="J6" i="2"/>
  <c r="I6" i="2"/>
  <c r="G6" i="2"/>
  <c r="F6" i="2" l="1"/>
  <c r="F1539" i="2"/>
  <c r="N131" i="2"/>
  <c r="M131" i="2"/>
  <c r="N121" i="2"/>
  <c r="M121" i="2"/>
  <c r="N115" i="2"/>
  <c r="M115" i="2"/>
  <c r="N109" i="2"/>
  <c r="M109" i="2"/>
  <c r="N103" i="2"/>
  <c r="M103" i="2"/>
  <c r="N97" i="2"/>
  <c r="M97" i="2"/>
  <c r="N92" i="2"/>
  <c r="M92" i="2"/>
  <c r="N86" i="2"/>
  <c r="M86" i="2"/>
  <c r="N80" i="2"/>
  <c r="M80" i="2"/>
  <c r="N74" i="2"/>
  <c r="M74" i="2"/>
  <c r="N69" i="2"/>
  <c r="M69" i="2"/>
  <c r="N63" i="2"/>
  <c r="M63" i="2"/>
  <c r="N57" i="2"/>
  <c r="M57" i="2"/>
  <c r="N47" i="2"/>
  <c r="M47" i="2"/>
  <c r="N42" i="2"/>
  <c r="M42" i="2"/>
  <c r="N32" i="2"/>
  <c r="M32" i="2"/>
  <c r="N27" i="2"/>
  <c r="M27" i="2"/>
  <c r="N22" i="2"/>
  <c r="M22" i="2"/>
  <c r="N17" i="2"/>
  <c r="M17" i="2"/>
  <c r="N12" i="2"/>
  <c r="M12" i="2"/>
  <c r="N1561" i="2"/>
  <c r="M1561" i="2"/>
  <c r="N1550" i="2"/>
  <c r="M1550" i="2"/>
  <c r="N1533" i="2"/>
  <c r="M1533" i="2"/>
  <c r="N1437" i="2"/>
  <c r="M1437" i="2"/>
  <c r="N1432" i="2"/>
  <c r="M1432" i="2"/>
  <c r="N1427" i="2"/>
  <c r="M1427" i="2"/>
  <c r="N1397" i="2"/>
  <c r="M1397" i="2"/>
  <c r="N1387" i="2"/>
  <c r="M1387" i="2"/>
  <c r="N1377" i="2"/>
  <c r="M1377" i="2"/>
  <c r="N1367" i="2"/>
  <c r="M1367" i="2"/>
  <c r="N942" i="2"/>
  <c r="M942" i="2"/>
  <c r="N937" i="2"/>
  <c r="M937" i="2"/>
  <c r="N917" i="2"/>
  <c r="M917" i="2"/>
  <c r="N912" i="2"/>
  <c r="M912" i="2"/>
  <c r="N877" i="2"/>
  <c r="M877" i="2"/>
  <c r="N837" i="2"/>
  <c r="M837" i="2"/>
  <c r="N832" i="2"/>
  <c r="M832" i="2"/>
  <c r="N827" i="2"/>
  <c r="M827" i="2"/>
  <c r="N822" i="2"/>
  <c r="M822" i="2"/>
  <c r="N817" i="2"/>
  <c r="M817" i="2"/>
  <c r="N812" i="2"/>
  <c r="M812" i="2"/>
  <c r="N807" i="2"/>
  <c r="M807" i="2"/>
  <c r="N801" i="2"/>
  <c r="M801" i="2"/>
  <c r="N786" i="2"/>
  <c r="M786" i="2"/>
  <c r="N781" i="2"/>
  <c r="M781" i="2"/>
  <c r="N776" i="2"/>
  <c r="M776" i="2"/>
  <c r="N771" i="2"/>
  <c r="M771" i="2"/>
  <c r="N766" i="2"/>
  <c r="M766" i="2"/>
  <c r="N761" i="2"/>
  <c r="M761" i="2"/>
  <c r="N726" i="2"/>
  <c r="M726" i="2"/>
  <c r="N721" i="2"/>
  <c r="M721" i="2"/>
  <c r="N716" i="2"/>
  <c r="M716" i="2"/>
  <c r="N711" i="2"/>
  <c r="M711" i="2"/>
  <c r="N445" i="2"/>
  <c r="M445" i="2"/>
  <c r="N440" i="2"/>
  <c r="N435" i="2"/>
  <c r="M435" i="2"/>
  <c r="N430" i="2"/>
  <c r="M430" i="2"/>
  <c r="N425" i="2"/>
  <c r="M425" i="2"/>
  <c r="N420" i="2"/>
  <c r="M420" i="2"/>
  <c r="N415" i="2"/>
  <c r="M415" i="2"/>
  <c r="N410" i="2"/>
  <c r="M410" i="2"/>
  <c r="N196" i="2"/>
  <c r="M196" i="2"/>
  <c r="N191" i="2"/>
  <c r="M191" i="2"/>
  <c r="N186" i="2"/>
  <c r="M186" i="2"/>
  <c r="N181" i="2"/>
  <c r="M181" i="2"/>
  <c r="N176" i="2"/>
  <c r="M176" i="2"/>
  <c r="N171" i="2"/>
  <c r="M171" i="2"/>
  <c r="N166" i="2"/>
  <c r="M166" i="2"/>
  <c r="N161" i="2"/>
  <c r="M161" i="2"/>
  <c r="N153" i="2"/>
  <c r="M153" i="2"/>
  <c r="N147" i="2"/>
  <c r="M147" i="2"/>
  <c r="N142" i="2"/>
  <c r="M142" i="2"/>
  <c r="K1570" i="2"/>
  <c r="J1570" i="2"/>
  <c r="I1570" i="2"/>
  <c r="G1570" i="2"/>
  <c r="K1569" i="2"/>
  <c r="I1569" i="2"/>
  <c r="H1569" i="2"/>
  <c r="I1568" i="2"/>
  <c r="H1568" i="2"/>
  <c r="I1567" i="2"/>
  <c r="L157" i="2"/>
  <c r="F157" i="2" s="1"/>
  <c r="L156" i="2"/>
  <c r="F156" i="2" s="1"/>
  <c r="L155" i="2"/>
  <c r="F155" i="2" s="1"/>
  <c r="L154" i="2"/>
  <c r="F154" i="2" s="1"/>
  <c r="K153" i="2"/>
  <c r="J153" i="2"/>
  <c r="I153" i="2"/>
  <c r="H153" i="2"/>
  <c r="G153" i="2"/>
  <c r="N1544" i="2" l="1"/>
  <c r="M1544" i="2"/>
  <c r="G1569" i="2"/>
  <c r="H1567" i="2"/>
  <c r="J1569" i="2"/>
  <c r="J1568" i="2"/>
  <c r="H1570" i="2"/>
  <c r="J1567" i="2"/>
  <c r="G1568" i="2"/>
  <c r="K1568" i="2"/>
  <c r="G1567" i="2"/>
  <c r="K1567" i="2"/>
  <c r="M440" i="2"/>
  <c r="N136" i="2"/>
  <c r="L153" i="2"/>
  <c r="K1544" i="2"/>
  <c r="J1544" i="2"/>
  <c r="I1544" i="2"/>
  <c r="H1544" i="2"/>
  <c r="G1544" i="2"/>
  <c r="F153" i="2" l="1"/>
  <c r="L125" i="2"/>
  <c r="F125" i="2" s="1"/>
  <c r="L124" i="2"/>
  <c r="F124" i="2" s="1"/>
  <c r="L123" i="2"/>
  <c r="F123" i="2" s="1"/>
  <c r="L122" i="2"/>
  <c r="F122" i="2" s="1"/>
  <c r="H121" i="2"/>
  <c r="G121" i="2"/>
  <c r="L121" i="2" l="1"/>
  <c r="F121" i="2" l="1"/>
  <c r="L113" i="2"/>
  <c r="F113" i="2" s="1"/>
  <c r="L112" i="2"/>
  <c r="F112" i="2" s="1"/>
  <c r="L111" i="2"/>
  <c r="F111" i="2" s="1"/>
  <c r="L110" i="2"/>
  <c r="F110" i="2" s="1"/>
  <c r="K109" i="2"/>
  <c r="J109" i="2"/>
  <c r="I109" i="2"/>
  <c r="H109" i="2"/>
  <c r="G109" i="2"/>
  <c r="L109" i="2" l="1"/>
  <c r="F109" i="2" l="1"/>
  <c r="L119" i="2"/>
  <c r="F119" i="2" s="1"/>
  <c r="L118" i="2"/>
  <c r="F118" i="2" s="1"/>
  <c r="L117" i="2"/>
  <c r="F117" i="2" s="1"/>
  <c r="L116" i="2"/>
  <c r="F116" i="2" s="1"/>
  <c r="K115" i="2"/>
  <c r="J115" i="2"/>
  <c r="I115" i="2"/>
  <c r="H115" i="2"/>
  <c r="G115" i="2"/>
  <c r="L115" i="2" l="1"/>
  <c r="L1570" i="2"/>
  <c r="F1570" i="2" s="1"/>
  <c r="L1569" i="2"/>
  <c r="F1569" i="2" s="1"/>
  <c r="L1568" i="2"/>
  <c r="F1568" i="2" s="1"/>
  <c r="L1567" i="2"/>
  <c r="F1567" i="2" s="1"/>
  <c r="K1566" i="2"/>
  <c r="J1566" i="2"/>
  <c r="I1566" i="2"/>
  <c r="H1566" i="2"/>
  <c r="G1566" i="2"/>
  <c r="L1565" i="2"/>
  <c r="F1565" i="2" s="1"/>
  <c r="L1564" i="2"/>
  <c r="F1564" i="2" s="1"/>
  <c r="L1563" i="2"/>
  <c r="F1563" i="2" s="1"/>
  <c r="L1562" i="2"/>
  <c r="F1562" i="2" s="1"/>
  <c r="K1561" i="2"/>
  <c r="J1561" i="2"/>
  <c r="I1561" i="2"/>
  <c r="H1561" i="2"/>
  <c r="G1561" i="2"/>
  <c r="L1554" i="2"/>
  <c r="L1553" i="2"/>
  <c r="L1552" i="2"/>
  <c r="L1551" i="2"/>
  <c r="K1550" i="2"/>
  <c r="J1550" i="2"/>
  <c r="I1550" i="2"/>
  <c r="H1550" i="2"/>
  <c r="G1550" i="2"/>
  <c r="L1381" i="2"/>
  <c r="F1381" i="2" s="1"/>
  <c r="L1380" i="2"/>
  <c r="F1380" i="2" s="1"/>
  <c r="L1379" i="2"/>
  <c r="F1379" i="2" s="1"/>
  <c r="L1378" i="2"/>
  <c r="F1378" i="2" s="1"/>
  <c r="K1377" i="2"/>
  <c r="J1377" i="2"/>
  <c r="I1377" i="2"/>
  <c r="H1377" i="2"/>
  <c r="G1377" i="2"/>
  <c r="L1371" i="2"/>
  <c r="F1371" i="2" s="1"/>
  <c r="L1370" i="2"/>
  <c r="F1370" i="2" s="1"/>
  <c r="L1369" i="2"/>
  <c r="F1369" i="2" s="1"/>
  <c r="L1368" i="2"/>
  <c r="F1368" i="2" s="1"/>
  <c r="K1367" i="2"/>
  <c r="J1367" i="2"/>
  <c r="I1367" i="2"/>
  <c r="H1367" i="2"/>
  <c r="G1367" i="2"/>
  <c r="L1431" i="2"/>
  <c r="F1431" i="2" s="1"/>
  <c r="L1430" i="2"/>
  <c r="F1430" i="2" s="1"/>
  <c r="L1429" i="2"/>
  <c r="F1429" i="2" s="1"/>
  <c r="L1428" i="2"/>
  <c r="F1428" i="2" s="1"/>
  <c r="K1427" i="2"/>
  <c r="J1427" i="2"/>
  <c r="I1427" i="2"/>
  <c r="H1427" i="2"/>
  <c r="G1427" i="2"/>
  <c r="L1401" i="2"/>
  <c r="F1401" i="2" s="1"/>
  <c r="L1400" i="2"/>
  <c r="F1400" i="2" s="1"/>
  <c r="L1399" i="2"/>
  <c r="F1399" i="2" s="1"/>
  <c r="L1398" i="2"/>
  <c r="F1398" i="2" s="1"/>
  <c r="K1397" i="2"/>
  <c r="J1397" i="2"/>
  <c r="I1397" i="2"/>
  <c r="H1397" i="2"/>
  <c r="G1397" i="2"/>
  <c r="L1391" i="2"/>
  <c r="F1391" i="2" s="1"/>
  <c r="L1390" i="2"/>
  <c r="F1390" i="2" s="1"/>
  <c r="L1389" i="2"/>
  <c r="F1389" i="2" s="1"/>
  <c r="L1388" i="2"/>
  <c r="F1388" i="2" s="1"/>
  <c r="K1387" i="2"/>
  <c r="J1387" i="2"/>
  <c r="I1387" i="2"/>
  <c r="H1387" i="2"/>
  <c r="G1387" i="2"/>
  <c r="L946" i="2"/>
  <c r="F946" i="2" s="1"/>
  <c r="L945" i="2"/>
  <c r="F945" i="2" s="1"/>
  <c r="L944" i="2"/>
  <c r="F944" i="2" s="1"/>
  <c r="L943" i="2"/>
  <c r="F943" i="2" s="1"/>
  <c r="K942" i="2"/>
  <c r="J942" i="2"/>
  <c r="I942" i="2"/>
  <c r="H942" i="2"/>
  <c r="G942" i="2"/>
  <c r="L941" i="2"/>
  <c r="F941" i="2" s="1"/>
  <c r="L940" i="2"/>
  <c r="F940" i="2" s="1"/>
  <c r="L939" i="2"/>
  <c r="F939" i="2" s="1"/>
  <c r="L938" i="2"/>
  <c r="F938" i="2" s="1"/>
  <c r="K937" i="2"/>
  <c r="J937" i="2"/>
  <c r="I937" i="2"/>
  <c r="H937" i="2"/>
  <c r="G937" i="2"/>
  <c r="L921" i="2"/>
  <c r="F921" i="2" s="1"/>
  <c r="L920" i="2"/>
  <c r="F920" i="2" s="1"/>
  <c r="L919" i="2"/>
  <c r="F919" i="2" s="1"/>
  <c r="L918" i="2"/>
  <c r="F918" i="2" s="1"/>
  <c r="K917" i="2"/>
  <c r="J917" i="2"/>
  <c r="I917" i="2"/>
  <c r="H917" i="2"/>
  <c r="G917" i="2"/>
  <c r="L916" i="2"/>
  <c r="F916" i="2" s="1"/>
  <c r="L915" i="2"/>
  <c r="F915" i="2" s="1"/>
  <c r="L914" i="2"/>
  <c r="F914" i="2" s="1"/>
  <c r="L913" i="2"/>
  <c r="F913" i="2" s="1"/>
  <c r="K912" i="2"/>
  <c r="J912" i="2"/>
  <c r="I912" i="2"/>
  <c r="H912" i="2"/>
  <c r="G912" i="2"/>
  <c r="L831" i="2"/>
  <c r="F831" i="2" s="1"/>
  <c r="L830" i="2"/>
  <c r="F830" i="2" s="1"/>
  <c r="L829" i="2"/>
  <c r="F829" i="2" s="1"/>
  <c r="L828" i="2"/>
  <c r="F828" i="2" s="1"/>
  <c r="K827" i="2"/>
  <c r="J827" i="2"/>
  <c r="I827" i="2"/>
  <c r="H827" i="2"/>
  <c r="G827" i="2"/>
  <c r="L826" i="2"/>
  <c r="F826" i="2" s="1"/>
  <c r="L825" i="2"/>
  <c r="F825" i="2" s="1"/>
  <c r="L824" i="2"/>
  <c r="F824" i="2" s="1"/>
  <c r="L823" i="2"/>
  <c r="F823" i="2" s="1"/>
  <c r="K822" i="2"/>
  <c r="J822" i="2"/>
  <c r="I822" i="2"/>
  <c r="H822" i="2"/>
  <c r="G822" i="2"/>
  <c r="L821" i="2"/>
  <c r="F821" i="2" s="1"/>
  <c r="L820" i="2"/>
  <c r="F820" i="2" s="1"/>
  <c r="L819" i="2"/>
  <c r="F819" i="2" s="1"/>
  <c r="L818" i="2"/>
  <c r="F818" i="2" s="1"/>
  <c r="K817" i="2"/>
  <c r="J817" i="2"/>
  <c r="I817" i="2"/>
  <c r="H817" i="2"/>
  <c r="G817" i="2"/>
  <c r="L816" i="2"/>
  <c r="F816" i="2" s="1"/>
  <c r="L815" i="2"/>
  <c r="F815" i="2" s="1"/>
  <c r="L814" i="2"/>
  <c r="F814" i="2" s="1"/>
  <c r="L813" i="2"/>
  <c r="F813" i="2" s="1"/>
  <c r="K812" i="2"/>
  <c r="J812" i="2"/>
  <c r="I812" i="2"/>
  <c r="H812" i="2"/>
  <c r="G812" i="2"/>
  <c r="L811" i="2"/>
  <c r="F811" i="2" s="1"/>
  <c r="L810" i="2"/>
  <c r="F810" i="2" s="1"/>
  <c r="L809" i="2"/>
  <c r="F809" i="2" s="1"/>
  <c r="L808" i="2"/>
  <c r="F808" i="2" s="1"/>
  <c r="K807" i="2"/>
  <c r="J807" i="2"/>
  <c r="I807" i="2"/>
  <c r="H807" i="2"/>
  <c r="G807" i="2"/>
  <c r="L1441" i="2"/>
  <c r="F1441" i="2" s="1"/>
  <c r="L1440" i="2"/>
  <c r="F1440" i="2" s="1"/>
  <c r="L1439" i="2"/>
  <c r="F1439" i="2" s="1"/>
  <c r="L1438" i="2"/>
  <c r="F1438" i="2" s="1"/>
  <c r="K1437" i="2"/>
  <c r="J1437" i="2"/>
  <c r="I1437" i="2"/>
  <c r="H1437" i="2"/>
  <c r="G1437" i="2"/>
  <c r="L1436" i="2"/>
  <c r="L1435" i="2"/>
  <c r="F1435" i="2" s="1"/>
  <c r="L1434" i="2"/>
  <c r="F1434" i="2" s="1"/>
  <c r="L1433" i="2"/>
  <c r="F1433" i="2" s="1"/>
  <c r="K1432" i="2"/>
  <c r="J1432" i="2"/>
  <c r="I1432" i="2"/>
  <c r="H1432" i="2"/>
  <c r="G1432" i="2"/>
  <c r="L881" i="2"/>
  <c r="F881" i="2" s="1"/>
  <c r="L880" i="2"/>
  <c r="F880" i="2" s="1"/>
  <c r="L879" i="2"/>
  <c r="F879" i="2" s="1"/>
  <c r="L878" i="2"/>
  <c r="F878" i="2" s="1"/>
  <c r="K877" i="2"/>
  <c r="J877" i="2"/>
  <c r="I877" i="2"/>
  <c r="H877" i="2"/>
  <c r="G877" i="2"/>
  <c r="L841" i="2"/>
  <c r="F841" i="2" s="1"/>
  <c r="L840" i="2"/>
  <c r="F840" i="2" s="1"/>
  <c r="L839" i="2"/>
  <c r="F839" i="2" s="1"/>
  <c r="L838" i="2"/>
  <c r="F838" i="2" s="1"/>
  <c r="K837" i="2"/>
  <c r="J837" i="2"/>
  <c r="I837" i="2"/>
  <c r="H837" i="2"/>
  <c r="G837" i="2"/>
  <c r="L836" i="2"/>
  <c r="F836" i="2" s="1"/>
  <c r="L835" i="2"/>
  <c r="F835" i="2" s="1"/>
  <c r="L834" i="2"/>
  <c r="F834" i="2" s="1"/>
  <c r="L833" i="2"/>
  <c r="F833" i="2" s="1"/>
  <c r="K832" i="2"/>
  <c r="J832" i="2"/>
  <c r="I832" i="2"/>
  <c r="H832" i="2"/>
  <c r="G832" i="2"/>
  <c r="L1537" i="2"/>
  <c r="F1537" i="2" s="1"/>
  <c r="L1536" i="2"/>
  <c r="F1536" i="2" s="1"/>
  <c r="L1535" i="2"/>
  <c r="F1535" i="2" s="1"/>
  <c r="L1534" i="2"/>
  <c r="F1534" i="2" s="1"/>
  <c r="K1533" i="2"/>
  <c r="J1533" i="2"/>
  <c r="I1533" i="2"/>
  <c r="H1533" i="2"/>
  <c r="G1533" i="2"/>
  <c r="L790" i="2"/>
  <c r="F790" i="2" s="1"/>
  <c r="L789" i="2"/>
  <c r="F789" i="2" s="1"/>
  <c r="L788" i="2"/>
  <c r="F788" i="2" s="1"/>
  <c r="L787" i="2"/>
  <c r="F787" i="2" s="1"/>
  <c r="K786" i="2"/>
  <c r="J786" i="2"/>
  <c r="I786" i="2"/>
  <c r="H786" i="2"/>
  <c r="G786" i="2"/>
  <c r="L785" i="2"/>
  <c r="F785" i="2" s="1"/>
  <c r="L784" i="2"/>
  <c r="F784" i="2" s="1"/>
  <c r="L783" i="2"/>
  <c r="F783" i="2" s="1"/>
  <c r="L782" i="2"/>
  <c r="F782" i="2" s="1"/>
  <c r="K781" i="2"/>
  <c r="J781" i="2"/>
  <c r="I781" i="2"/>
  <c r="H781" i="2"/>
  <c r="G781" i="2"/>
  <c r="L780" i="2"/>
  <c r="F780" i="2" s="1"/>
  <c r="L779" i="2"/>
  <c r="F779" i="2" s="1"/>
  <c r="L778" i="2"/>
  <c r="F778" i="2" s="1"/>
  <c r="L777" i="2"/>
  <c r="F777" i="2" s="1"/>
  <c r="K776" i="2"/>
  <c r="J776" i="2"/>
  <c r="I776" i="2"/>
  <c r="H776" i="2"/>
  <c r="G776" i="2"/>
  <c r="L775" i="2"/>
  <c r="F775" i="2" s="1"/>
  <c r="L774" i="2"/>
  <c r="F774" i="2" s="1"/>
  <c r="L773" i="2"/>
  <c r="F773" i="2" s="1"/>
  <c r="L772" i="2"/>
  <c r="F772" i="2" s="1"/>
  <c r="K771" i="2"/>
  <c r="J771" i="2"/>
  <c r="I771" i="2"/>
  <c r="H771" i="2"/>
  <c r="G771" i="2"/>
  <c r="G801" i="2"/>
  <c r="H801" i="2"/>
  <c r="I801" i="2"/>
  <c r="J801" i="2"/>
  <c r="K801" i="2"/>
  <c r="L802" i="2"/>
  <c r="F802" i="2" s="1"/>
  <c r="L803" i="2"/>
  <c r="F803" i="2" s="1"/>
  <c r="L804" i="2"/>
  <c r="F804" i="2" s="1"/>
  <c r="L805" i="2"/>
  <c r="F805" i="2" s="1"/>
  <c r="L770" i="2"/>
  <c r="F770" i="2" s="1"/>
  <c r="L769" i="2"/>
  <c r="F769" i="2" s="1"/>
  <c r="L768" i="2"/>
  <c r="F768" i="2" s="1"/>
  <c r="L767" i="2"/>
  <c r="F767" i="2" s="1"/>
  <c r="K766" i="2"/>
  <c r="J766" i="2"/>
  <c r="I766" i="2"/>
  <c r="H766" i="2"/>
  <c r="G766" i="2"/>
  <c r="L765" i="2"/>
  <c r="F765" i="2" s="1"/>
  <c r="L764" i="2"/>
  <c r="F764" i="2" s="1"/>
  <c r="L763" i="2"/>
  <c r="F763" i="2" s="1"/>
  <c r="L762" i="2"/>
  <c r="F762" i="2" s="1"/>
  <c r="K761" i="2"/>
  <c r="J761" i="2"/>
  <c r="I761" i="2"/>
  <c r="H761" i="2"/>
  <c r="G761" i="2"/>
  <c r="L730" i="2"/>
  <c r="F730" i="2" s="1"/>
  <c r="L729" i="2"/>
  <c r="F729" i="2" s="1"/>
  <c r="L728" i="2"/>
  <c r="F728" i="2" s="1"/>
  <c r="L727" i="2"/>
  <c r="K726" i="2"/>
  <c r="J726" i="2"/>
  <c r="I726" i="2"/>
  <c r="L725" i="2"/>
  <c r="F725" i="2" s="1"/>
  <c r="L724" i="2"/>
  <c r="F724" i="2" s="1"/>
  <c r="L723" i="2"/>
  <c r="F723" i="2" s="1"/>
  <c r="L722" i="2"/>
  <c r="F722" i="2" s="1"/>
  <c r="K721" i="2"/>
  <c r="J721" i="2"/>
  <c r="I721" i="2"/>
  <c r="H721" i="2"/>
  <c r="G721" i="2"/>
  <c r="L720" i="2"/>
  <c r="F720" i="2" s="1"/>
  <c r="L719" i="2"/>
  <c r="F719" i="2" s="1"/>
  <c r="L718" i="2"/>
  <c r="F718" i="2" s="1"/>
  <c r="L717" i="2"/>
  <c r="F717" i="2" s="1"/>
  <c r="K716" i="2"/>
  <c r="J716" i="2"/>
  <c r="I716" i="2"/>
  <c r="H716" i="2"/>
  <c r="G716" i="2"/>
  <c r="L715" i="2"/>
  <c r="F715" i="2" s="1"/>
  <c r="L714" i="2"/>
  <c r="F714" i="2" s="1"/>
  <c r="L713" i="2"/>
  <c r="F713" i="2" s="1"/>
  <c r="L712" i="2"/>
  <c r="F712" i="2" s="1"/>
  <c r="K711" i="2"/>
  <c r="J711" i="2"/>
  <c r="I711" i="2"/>
  <c r="H711" i="2"/>
  <c r="G711" i="2"/>
  <c r="L710" i="2"/>
  <c r="F710" i="2" s="1"/>
  <c r="L709" i="2"/>
  <c r="F1554" i="2" l="1"/>
  <c r="L1548" i="2"/>
  <c r="F1548" i="2" s="1"/>
  <c r="F1551" i="2"/>
  <c r="L1545" i="2"/>
  <c r="F709" i="2"/>
  <c r="F706" i="2" s="1"/>
  <c r="L706" i="2"/>
  <c r="L726" i="2"/>
  <c r="F1552" i="2"/>
  <c r="L1546" i="2"/>
  <c r="F1546" i="2" s="1"/>
  <c r="F1553" i="2"/>
  <c r="L1547" i="2"/>
  <c r="F1547" i="2" s="1"/>
  <c r="F727" i="2"/>
  <c r="F726" i="2" s="1"/>
  <c r="F115" i="2"/>
  <c r="L1561" i="2"/>
  <c r="L1566" i="2"/>
  <c r="L1550" i="2"/>
  <c r="L1377" i="2"/>
  <c r="L877" i="2"/>
  <c r="L1387" i="2"/>
  <c r="L1367" i="2"/>
  <c r="L917" i="2"/>
  <c r="L937" i="2"/>
  <c r="L942" i="2"/>
  <c r="L1397" i="2"/>
  <c r="L1427" i="2"/>
  <c r="L837" i="2"/>
  <c r="L812" i="2"/>
  <c r="L912" i="2"/>
  <c r="L817" i="2"/>
  <c r="L1533" i="2"/>
  <c r="L822" i="2"/>
  <c r="L827" i="2"/>
  <c r="L832" i="2"/>
  <c r="L1432" i="2"/>
  <c r="L807" i="2"/>
  <c r="L1437" i="2"/>
  <c r="L776" i="2"/>
  <c r="L716" i="2"/>
  <c r="L781" i="2"/>
  <c r="L801" i="2"/>
  <c r="L771" i="2"/>
  <c r="L766" i="2"/>
  <c r="L786" i="2"/>
  <c r="L711" i="2"/>
  <c r="L721" i="2"/>
  <c r="L761" i="2"/>
  <c r="L195" i="2"/>
  <c r="F195" i="2" s="1"/>
  <c r="L194" i="2"/>
  <c r="F194" i="2" s="1"/>
  <c r="L193" i="2"/>
  <c r="F193" i="2" s="1"/>
  <c r="L192" i="2"/>
  <c r="F192" i="2" s="1"/>
  <c r="K191" i="2"/>
  <c r="J191" i="2"/>
  <c r="I191" i="2"/>
  <c r="H191" i="2"/>
  <c r="G191" i="2"/>
  <c r="F1545" i="2" l="1"/>
  <c r="F1544" i="2" s="1"/>
  <c r="L1544" i="2"/>
  <c r="F1566" i="2"/>
  <c r="F1561" i="2"/>
  <c r="F1550" i="2"/>
  <c r="F1377" i="2"/>
  <c r="F817" i="2"/>
  <c r="F937" i="2"/>
  <c r="F912" i="2"/>
  <c r="F832" i="2"/>
  <c r="F1397" i="2"/>
  <c r="F1387" i="2"/>
  <c r="F1367" i="2"/>
  <c r="F771" i="2"/>
  <c r="F942" i="2"/>
  <c r="F827" i="2"/>
  <c r="F1533" i="2"/>
  <c r="F822" i="2"/>
  <c r="F812" i="2"/>
  <c r="F1437" i="2"/>
  <c r="F877" i="2"/>
  <c r="F807" i="2"/>
  <c r="F1427" i="2"/>
  <c r="F917" i="2"/>
  <c r="F1432" i="2"/>
  <c r="F776" i="2"/>
  <c r="F837" i="2"/>
  <c r="F721" i="2"/>
  <c r="F781" i="2"/>
  <c r="F761" i="2"/>
  <c r="F711" i="2"/>
  <c r="F716" i="2"/>
  <c r="F801" i="2"/>
  <c r="F766" i="2"/>
  <c r="F786" i="2"/>
  <c r="L191" i="2"/>
  <c r="F191" i="2" l="1"/>
  <c r="L146" i="2"/>
  <c r="L145" i="2"/>
  <c r="L144" i="2"/>
  <c r="L143" i="2"/>
  <c r="K142" i="2"/>
  <c r="J142" i="2"/>
  <c r="I142" i="2"/>
  <c r="H142" i="2"/>
  <c r="G142" i="2"/>
  <c r="L67" i="2"/>
  <c r="F67" i="2" s="1"/>
  <c r="L66" i="2"/>
  <c r="F66" i="2" s="1"/>
  <c r="L65" i="2"/>
  <c r="F65" i="2" s="1"/>
  <c r="L64" i="2"/>
  <c r="F64" i="2" s="1"/>
  <c r="K63" i="2"/>
  <c r="J63" i="2"/>
  <c r="I63" i="2"/>
  <c r="H63" i="2"/>
  <c r="G63" i="2"/>
  <c r="L101" i="2"/>
  <c r="F101" i="2" s="1"/>
  <c r="L100" i="2"/>
  <c r="F100" i="2" s="1"/>
  <c r="L99" i="2"/>
  <c r="F99" i="2" s="1"/>
  <c r="L98" i="2"/>
  <c r="F98" i="2" s="1"/>
  <c r="K97" i="2"/>
  <c r="J97" i="2"/>
  <c r="I97" i="2"/>
  <c r="H97" i="2"/>
  <c r="G97" i="2"/>
  <c r="F145" i="2" l="1"/>
  <c r="F146" i="2"/>
  <c r="F143" i="2"/>
  <c r="F144" i="2"/>
  <c r="L142" i="2"/>
  <c r="L63" i="2"/>
  <c r="L97" i="2"/>
  <c r="F142" i="2" l="1"/>
  <c r="F63" i="2"/>
  <c r="F97" i="2"/>
  <c r="L429" i="2" l="1"/>
  <c r="F429" i="2" s="1"/>
  <c r="L428" i="2"/>
  <c r="F428" i="2" s="1"/>
  <c r="L427" i="2"/>
  <c r="F427" i="2" s="1"/>
  <c r="L426" i="2"/>
  <c r="F426" i="2" s="1"/>
  <c r="K425" i="2"/>
  <c r="J425" i="2"/>
  <c r="I425" i="2"/>
  <c r="H425" i="2"/>
  <c r="G425" i="2"/>
  <c r="L424" i="2"/>
  <c r="F424" i="2" s="1"/>
  <c r="L423" i="2"/>
  <c r="F423" i="2" s="1"/>
  <c r="L422" i="2"/>
  <c r="F422" i="2" s="1"/>
  <c r="L421" i="2"/>
  <c r="F421" i="2" s="1"/>
  <c r="K420" i="2"/>
  <c r="J420" i="2"/>
  <c r="I420" i="2"/>
  <c r="H420" i="2"/>
  <c r="G420" i="2"/>
  <c r="L419" i="2"/>
  <c r="F419" i="2" s="1"/>
  <c r="L418" i="2"/>
  <c r="F418" i="2" s="1"/>
  <c r="L417" i="2"/>
  <c r="F417" i="2" s="1"/>
  <c r="L416" i="2"/>
  <c r="F416" i="2" s="1"/>
  <c r="K415" i="2"/>
  <c r="J415" i="2"/>
  <c r="I415" i="2"/>
  <c r="H415" i="2"/>
  <c r="G415" i="2"/>
  <c r="L414" i="2"/>
  <c r="F414" i="2" s="1"/>
  <c r="L413" i="2"/>
  <c r="F413" i="2" s="1"/>
  <c r="L412" i="2"/>
  <c r="F412" i="2" s="1"/>
  <c r="L411" i="2"/>
  <c r="F411" i="2" s="1"/>
  <c r="K410" i="2"/>
  <c r="J410" i="2"/>
  <c r="I410" i="2"/>
  <c r="H410" i="2"/>
  <c r="G410" i="2"/>
  <c r="L200" i="2"/>
  <c r="F200" i="2" s="1"/>
  <c r="L199" i="2"/>
  <c r="F199" i="2" s="1"/>
  <c r="L198" i="2"/>
  <c r="F198" i="2" s="1"/>
  <c r="L197" i="2"/>
  <c r="F197" i="2" s="1"/>
  <c r="K196" i="2"/>
  <c r="J196" i="2"/>
  <c r="I196" i="2"/>
  <c r="H196" i="2"/>
  <c r="G196" i="2"/>
  <c r="L190" i="2"/>
  <c r="F190" i="2" s="1"/>
  <c r="L189" i="2"/>
  <c r="F189" i="2" s="1"/>
  <c r="L188" i="2"/>
  <c r="F188" i="2" s="1"/>
  <c r="L187" i="2"/>
  <c r="F187" i="2" s="1"/>
  <c r="K186" i="2"/>
  <c r="J186" i="2"/>
  <c r="I186" i="2"/>
  <c r="H186" i="2"/>
  <c r="G186" i="2"/>
  <c r="L185" i="2"/>
  <c r="F185" i="2" s="1"/>
  <c r="L184" i="2"/>
  <c r="F184" i="2" s="1"/>
  <c r="L183" i="2"/>
  <c r="F183" i="2" s="1"/>
  <c r="L182" i="2"/>
  <c r="F182" i="2" s="1"/>
  <c r="K181" i="2"/>
  <c r="J181" i="2"/>
  <c r="I181" i="2"/>
  <c r="H181" i="2"/>
  <c r="G181" i="2"/>
  <c r="L180" i="2"/>
  <c r="F180" i="2" s="1"/>
  <c r="L179" i="2"/>
  <c r="F179" i="2" s="1"/>
  <c r="L178" i="2"/>
  <c r="F178" i="2" s="1"/>
  <c r="L177" i="2"/>
  <c r="F177" i="2" s="1"/>
  <c r="K176" i="2"/>
  <c r="J176" i="2"/>
  <c r="I176" i="2"/>
  <c r="H176" i="2"/>
  <c r="G176" i="2"/>
  <c r="L175" i="2"/>
  <c r="F175" i="2" s="1"/>
  <c r="L174" i="2"/>
  <c r="F174" i="2" s="1"/>
  <c r="L173" i="2"/>
  <c r="F173" i="2" s="1"/>
  <c r="L172" i="2"/>
  <c r="F172" i="2" s="1"/>
  <c r="K171" i="2"/>
  <c r="J171" i="2"/>
  <c r="I171" i="2"/>
  <c r="H171" i="2"/>
  <c r="G171" i="2"/>
  <c r="L449" i="2"/>
  <c r="F449" i="2" s="1"/>
  <c r="L448" i="2"/>
  <c r="F448" i="2" s="1"/>
  <c r="L447" i="2"/>
  <c r="F447" i="2" s="1"/>
  <c r="L446" i="2"/>
  <c r="F446" i="2" s="1"/>
  <c r="K445" i="2"/>
  <c r="J445" i="2"/>
  <c r="I445" i="2"/>
  <c r="H445" i="2"/>
  <c r="G445" i="2"/>
  <c r="L444" i="2"/>
  <c r="F444" i="2" s="1"/>
  <c r="L443" i="2"/>
  <c r="F443" i="2" s="1"/>
  <c r="L442" i="2"/>
  <c r="F442" i="2" s="1"/>
  <c r="L441" i="2"/>
  <c r="F441" i="2" s="1"/>
  <c r="K440" i="2"/>
  <c r="J440" i="2"/>
  <c r="I440" i="2"/>
  <c r="H440" i="2"/>
  <c r="G440" i="2"/>
  <c r="L439" i="2"/>
  <c r="F439" i="2" s="1"/>
  <c r="L438" i="2"/>
  <c r="F438" i="2" s="1"/>
  <c r="L437" i="2"/>
  <c r="F437" i="2" s="1"/>
  <c r="L436" i="2"/>
  <c r="F436" i="2" s="1"/>
  <c r="K435" i="2"/>
  <c r="J435" i="2"/>
  <c r="I435" i="2"/>
  <c r="H435" i="2"/>
  <c r="G435" i="2"/>
  <c r="L434" i="2"/>
  <c r="F434" i="2" s="1"/>
  <c r="L433" i="2"/>
  <c r="F433" i="2" s="1"/>
  <c r="L432" i="2"/>
  <c r="F432" i="2" s="1"/>
  <c r="L431" i="2"/>
  <c r="F431" i="2" s="1"/>
  <c r="K430" i="2"/>
  <c r="J430" i="2"/>
  <c r="I430" i="2"/>
  <c r="H430" i="2"/>
  <c r="G430" i="2"/>
  <c r="L170" i="2"/>
  <c r="F170" i="2" s="1"/>
  <c r="L169" i="2"/>
  <c r="F169" i="2" s="1"/>
  <c r="L168" i="2"/>
  <c r="F168" i="2" s="1"/>
  <c r="L167" i="2"/>
  <c r="F167" i="2" s="1"/>
  <c r="K166" i="2"/>
  <c r="J166" i="2"/>
  <c r="I166" i="2"/>
  <c r="H166" i="2"/>
  <c r="G166" i="2"/>
  <c r="L165" i="2"/>
  <c r="F165" i="2" s="1"/>
  <c r="L164" i="2"/>
  <c r="F164" i="2" s="1"/>
  <c r="L163" i="2"/>
  <c r="F163" i="2" s="1"/>
  <c r="L162" i="2"/>
  <c r="F162" i="2" s="1"/>
  <c r="K161" i="2"/>
  <c r="J161" i="2"/>
  <c r="I161" i="2"/>
  <c r="H161" i="2"/>
  <c r="G161" i="2"/>
  <c r="L151" i="2"/>
  <c r="L150" i="2"/>
  <c r="L149" i="2"/>
  <c r="L148" i="2"/>
  <c r="K147" i="2"/>
  <c r="J147" i="2"/>
  <c r="I147" i="2"/>
  <c r="H147" i="2"/>
  <c r="G147" i="2"/>
  <c r="L135" i="2"/>
  <c r="F135" i="2" s="1"/>
  <c r="L134" i="2"/>
  <c r="F134" i="2" s="1"/>
  <c r="L133" i="2"/>
  <c r="F133" i="2" s="1"/>
  <c r="L132" i="2"/>
  <c r="F132" i="2" s="1"/>
  <c r="F138" i="2" l="1"/>
  <c r="F140" i="2"/>
  <c r="F137" i="2"/>
  <c r="F139" i="2"/>
  <c r="F149" i="2"/>
  <c r="F150" i="2"/>
  <c r="F151" i="2"/>
  <c r="F148" i="2"/>
  <c r="L147" i="2"/>
  <c r="L445" i="2"/>
  <c r="L176" i="2"/>
  <c r="L186" i="2"/>
  <c r="L425" i="2"/>
  <c r="L181" i="2"/>
  <c r="L415" i="2"/>
  <c r="L420" i="2"/>
  <c r="L440" i="2"/>
  <c r="L131" i="2"/>
  <c r="L196" i="2"/>
  <c r="L410" i="2"/>
  <c r="L171" i="2"/>
  <c r="L430" i="2"/>
  <c r="L435" i="2"/>
  <c r="L161" i="2"/>
  <c r="L166" i="2"/>
  <c r="L51" i="2"/>
  <c r="F51" i="2" s="1"/>
  <c r="L50" i="2"/>
  <c r="F50" i="2" s="1"/>
  <c r="L49" i="2"/>
  <c r="F49" i="2" s="1"/>
  <c r="L48" i="2"/>
  <c r="F48" i="2" s="1"/>
  <c r="K47" i="2"/>
  <c r="J47" i="2"/>
  <c r="I47" i="2"/>
  <c r="H47" i="2"/>
  <c r="G47" i="2"/>
  <c r="L46" i="2"/>
  <c r="F46" i="2" s="1"/>
  <c r="L45" i="2"/>
  <c r="F45" i="2" s="1"/>
  <c r="L44" i="2"/>
  <c r="F44" i="2" s="1"/>
  <c r="L43" i="2"/>
  <c r="F43" i="2" s="1"/>
  <c r="K42" i="2"/>
  <c r="J42" i="2"/>
  <c r="I42" i="2"/>
  <c r="H42" i="2"/>
  <c r="G42" i="2"/>
  <c r="L61" i="2"/>
  <c r="F61" i="2" s="1"/>
  <c r="L60" i="2"/>
  <c r="F60" i="2" s="1"/>
  <c r="L59" i="2"/>
  <c r="F59" i="2" s="1"/>
  <c r="L58" i="2"/>
  <c r="F58" i="2" s="1"/>
  <c r="K57" i="2"/>
  <c r="J57" i="2"/>
  <c r="I57" i="2"/>
  <c r="H57" i="2"/>
  <c r="G57" i="2"/>
  <c r="L107" i="2"/>
  <c r="F107" i="2" s="1"/>
  <c r="L106" i="2"/>
  <c r="F106" i="2" s="1"/>
  <c r="L105" i="2"/>
  <c r="F105" i="2" s="1"/>
  <c r="L104" i="2"/>
  <c r="F104" i="2" s="1"/>
  <c r="K103" i="2"/>
  <c r="J103" i="2"/>
  <c r="I103" i="2"/>
  <c r="H103" i="2"/>
  <c r="G103" i="2"/>
  <c r="L78" i="2"/>
  <c r="F78" i="2" s="1"/>
  <c r="L77" i="2"/>
  <c r="F77" i="2" s="1"/>
  <c r="L76" i="2"/>
  <c r="F76" i="2" s="1"/>
  <c r="L75" i="2"/>
  <c r="F75" i="2" s="1"/>
  <c r="K74" i="2"/>
  <c r="J74" i="2"/>
  <c r="I74" i="2"/>
  <c r="H74" i="2"/>
  <c r="G74" i="2"/>
  <c r="L73" i="2"/>
  <c r="F73" i="2" s="1"/>
  <c r="L72" i="2"/>
  <c r="F72" i="2" s="1"/>
  <c r="L71" i="2"/>
  <c r="F71" i="2" s="1"/>
  <c r="L70" i="2"/>
  <c r="F70" i="2" s="1"/>
  <c r="K69" i="2"/>
  <c r="J69" i="2"/>
  <c r="I69" i="2"/>
  <c r="H69" i="2"/>
  <c r="G69" i="2"/>
  <c r="L36" i="2"/>
  <c r="F36" i="2" s="1"/>
  <c r="L35" i="2"/>
  <c r="F35" i="2" s="1"/>
  <c r="L34" i="2"/>
  <c r="F34" i="2" s="1"/>
  <c r="L33" i="2"/>
  <c r="F33" i="2" s="1"/>
  <c r="K32" i="2"/>
  <c r="J32" i="2"/>
  <c r="I32" i="2"/>
  <c r="H32" i="2"/>
  <c r="G32" i="2"/>
  <c r="L31" i="2"/>
  <c r="F31" i="2" s="1"/>
  <c r="L30" i="2"/>
  <c r="F30" i="2" s="1"/>
  <c r="L29" i="2"/>
  <c r="F29" i="2" s="1"/>
  <c r="L28" i="2"/>
  <c r="F28" i="2" s="1"/>
  <c r="L26" i="2"/>
  <c r="F26" i="2" s="1"/>
  <c r="L25" i="2"/>
  <c r="F25" i="2" s="1"/>
  <c r="L24" i="2"/>
  <c r="F24" i="2" s="1"/>
  <c r="L23" i="2"/>
  <c r="F23" i="2" s="1"/>
  <c r="K22" i="2"/>
  <c r="J22" i="2"/>
  <c r="I22" i="2"/>
  <c r="H22" i="2"/>
  <c r="G22" i="2"/>
  <c r="L21" i="2"/>
  <c r="F21" i="2" s="1"/>
  <c r="L20" i="2"/>
  <c r="F20" i="2" s="1"/>
  <c r="L19" i="2"/>
  <c r="F19" i="2" s="1"/>
  <c r="L18" i="2"/>
  <c r="F18" i="2" s="1"/>
  <c r="K17" i="2"/>
  <c r="J17" i="2"/>
  <c r="I17" i="2"/>
  <c r="H17" i="2"/>
  <c r="G17" i="2"/>
  <c r="L90" i="2"/>
  <c r="F90" i="2" s="1"/>
  <c r="L89" i="2"/>
  <c r="F89" i="2" s="1"/>
  <c r="L88" i="2"/>
  <c r="F88" i="2" s="1"/>
  <c r="L87" i="2"/>
  <c r="F87" i="2" s="1"/>
  <c r="K86" i="2"/>
  <c r="J86" i="2"/>
  <c r="I86" i="2"/>
  <c r="H86" i="2"/>
  <c r="G86" i="2"/>
  <c r="L84" i="2"/>
  <c r="F84" i="2" s="1"/>
  <c r="L83" i="2"/>
  <c r="F83" i="2" s="1"/>
  <c r="L82" i="2"/>
  <c r="F82" i="2" s="1"/>
  <c r="L81" i="2"/>
  <c r="F81" i="2" s="1"/>
  <c r="K80" i="2"/>
  <c r="J80" i="2"/>
  <c r="I80" i="2"/>
  <c r="H80" i="2"/>
  <c r="G80" i="2"/>
  <c r="L96" i="2"/>
  <c r="F96" i="2" s="1"/>
  <c r="L95" i="2"/>
  <c r="F95" i="2" s="1"/>
  <c r="L94" i="2"/>
  <c r="F94" i="2" s="1"/>
  <c r="L93" i="2"/>
  <c r="F93" i="2" s="1"/>
  <c r="K92" i="2"/>
  <c r="J92" i="2"/>
  <c r="I92" i="2"/>
  <c r="H92" i="2"/>
  <c r="G92" i="2"/>
  <c r="L136" i="2" l="1"/>
  <c r="F136" i="2"/>
  <c r="F420" i="2"/>
  <c r="F147" i="2"/>
  <c r="F415" i="2"/>
  <c r="F430" i="2"/>
  <c r="F186" i="2"/>
  <c r="F176" i="2"/>
  <c r="F440" i="2"/>
  <c r="F171" i="2"/>
  <c r="F196" i="2"/>
  <c r="F435" i="2"/>
  <c r="F410" i="2"/>
  <c r="F181" i="2"/>
  <c r="F425" i="2"/>
  <c r="F445" i="2"/>
  <c r="F166" i="2"/>
  <c r="F161" i="2"/>
  <c r="F131" i="2"/>
  <c r="L47" i="2"/>
  <c r="L42" i="2"/>
  <c r="L103" i="2"/>
  <c r="L22" i="2"/>
  <c r="L27" i="2"/>
  <c r="L32" i="2"/>
  <c r="L57" i="2"/>
  <c r="L86" i="2"/>
  <c r="L80" i="2"/>
  <c r="L92" i="2"/>
  <c r="L74" i="2"/>
  <c r="L69" i="2"/>
  <c r="L17" i="2"/>
  <c r="L16" i="2"/>
  <c r="F16" i="2" s="1"/>
  <c r="L15" i="2"/>
  <c r="F15" i="2" s="1"/>
  <c r="L14" i="2"/>
  <c r="F14" i="2" s="1"/>
  <c r="L13" i="2"/>
  <c r="F13" i="2" s="1"/>
  <c r="K12" i="2"/>
  <c r="J12" i="2"/>
  <c r="I12" i="2"/>
  <c r="H12" i="2"/>
  <c r="G12" i="2"/>
  <c r="F32" i="2" l="1"/>
  <c r="F42" i="2"/>
  <c r="F47" i="2"/>
  <c r="F57" i="2"/>
  <c r="F27" i="2"/>
  <c r="F80" i="2"/>
  <c r="F103" i="2"/>
  <c r="F74" i="2"/>
  <c r="F92" i="2"/>
  <c r="F17" i="2"/>
  <c r="F86" i="2"/>
  <c r="F69" i="2"/>
  <c r="F22" i="2"/>
  <c r="L12" i="2"/>
  <c r="F12" i="2" l="1"/>
</calcChain>
</file>

<file path=xl/sharedStrings.xml><?xml version="1.0" encoding="utf-8"?>
<sst xmlns="http://schemas.openxmlformats.org/spreadsheetml/2006/main" count="3190" uniqueCount="980">
  <si>
    <t>Наименование показателя</t>
  </si>
  <si>
    <t>ед. изм.</t>
  </si>
  <si>
    <t>1.</t>
  </si>
  <si>
    <t>2.</t>
  </si>
  <si>
    <t>3.</t>
  </si>
  <si>
    <t xml:space="preserve">Выручка от реализации товаров (работ, услуг) </t>
  </si>
  <si>
    <t>млн. руб.</t>
  </si>
  <si>
    <t>Индекс промышленного производства</t>
  </si>
  <si>
    <t>%</t>
  </si>
  <si>
    <t>Индекс производства продукции сельского хозяйства в сельхозорганизациях (в сопоставимых ценах)</t>
  </si>
  <si>
    <t>Число субъектов малого и среднего предпринимательства в расчете на 10 тыс. человек населения</t>
  </si>
  <si>
    <t>ед.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</si>
  <si>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</si>
  <si>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</t>
  </si>
  <si>
    <t xml:space="preserve">Доля муниципальных образовательных учреждений, здания которых находятся в аварийном состоянии или требуют капитального ремонта, в общем числе образовательных учреждений: </t>
  </si>
  <si>
    <t>- доля муниципальных дошкольных образовательных учреждений</t>
  </si>
  <si>
    <t>- доля муниципальных общеобразовательных учреждений</t>
  </si>
  <si>
    <t>Доля детей в возрасте 1-6 лет, получающих дошкольную образовательную услугу и (или) услугу по их содержанию в муниципальных образовательных учреждениях в общей численности детей в возрасте 1-6 лет</t>
  </si>
  <si>
    <t>Доля детей 1-6 лет, стоящих на учете для определения в муниципальные дошкольные образовательные учреждения, в общей численности детей в возрасте 1-6 лет</t>
  </si>
  <si>
    <t>Доля населения, систематически занимающегося физической культурой и спортом</t>
  </si>
  <si>
    <t>Жилищный фонд на конец года всего (на конец года)</t>
  </si>
  <si>
    <t>тыс. кв.м</t>
  </si>
  <si>
    <t>Общая площадь жилых помещений в ветхих и аварийных жилых домах</t>
  </si>
  <si>
    <t>Общая площадь жилых помещений, приходящаяся в среднем на одного жителя, - всего</t>
  </si>
  <si>
    <t>кв.м</t>
  </si>
  <si>
    <t>Доля налоговых и неналоговых доходов местного бюджета  в общем объеме собственных доходов бюджета муниципального образования (без учета субвенций)</t>
  </si>
  <si>
    <t>Оборот розничной торговли на 1 жителя</t>
  </si>
  <si>
    <t>тыс. руб.</t>
  </si>
  <si>
    <t>Объем платных услуг на 1 жителя</t>
  </si>
  <si>
    <t>Среднесписочная численность работающих (по полному кругу организаций)</t>
  </si>
  <si>
    <t>Уровень зарегистрированной безработицы к трудоспособному населению</t>
  </si>
  <si>
    <t>Среднемесячная начисленная заработная плата работников (по полному кругу организаций)</t>
  </si>
  <si>
    <t>руб.</t>
  </si>
  <si>
    <t>Объем инвестиций в основной капитал (за исключением бюджетных средств) в расчете на 1 жителя</t>
  </si>
  <si>
    <t>№ п/п</t>
  </si>
  <si>
    <t xml:space="preserve">№ п/п </t>
  </si>
  <si>
    <t>Наименование мероприятий (инвестпроектов)</t>
  </si>
  <si>
    <t>Механизм реализации (наименование ФП (ОГП, МП)  и др.</t>
  </si>
  <si>
    <t>Срок реализации</t>
  </si>
  <si>
    <t>Источник финансирования</t>
  </si>
  <si>
    <t>2021 г.</t>
  </si>
  <si>
    <t>2025 г.</t>
  </si>
  <si>
    <t>2024 г.</t>
  </si>
  <si>
    <t>2023 г.</t>
  </si>
  <si>
    <t>2022 г.</t>
  </si>
  <si>
    <t>Ответственный исполнитель</t>
  </si>
  <si>
    <t>всего</t>
  </si>
  <si>
    <t>федеральный бюджет</t>
  </si>
  <si>
    <t>областной бюджет</t>
  </si>
  <si>
    <t>местный бюджет</t>
  </si>
  <si>
    <t>внебюджетные средства</t>
  </si>
  <si>
    <t>Общий объем финансирования, млн. руб.</t>
  </si>
  <si>
    <t>тыс. чел.</t>
  </si>
  <si>
    <t>млрд. руб.</t>
  </si>
  <si>
    <t>МП "Поддержка и развитие муниципальных общеобразовательных организаций Усть-Кутского муниципального образования"</t>
  </si>
  <si>
    <t>МП "Поддержка и развитие муниципальных дошкольных образовательных организаций Усть- Кутского муниципального образования"</t>
  </si>
  <si>
    <t>МП "Развитие дополнительного образования Усть-Кутского муниципального образования"</t>
  </si>
  <si>
    <t>МП "Обеспечение педагогическими кадрами муниципальных образовательных организаций Усть- Кутского муниципального образования"</t>
  </si>
  <si>
    <t>2021-2024 гг.</t>
  </si>
  <si>
    <t>2019-2024 гг.</t>
  </si>
  <si>
    <t>МП "Организация летнего отдыха, оздоровления и занятости детей и подростков Усть-Кутского муниципального образования"</t>
  </si>
  <si>
    <t>МП "Обеспечение пожарной безопасности на объектах образовательных организаций Усть- Кутского муниципального образования"</t>
  </si>
  <si>
    <t>МП "Профилактика социально значимых заболеваний в Усть-Кутском муниципальном образовании"</t>
  </si>
  <si>
    <t>Задача 3. Развитие культурного потенциала личности и населения в целом</t>
  </si>
  <si>
    <t>МП "Развитие культуры Усть-Кутского муниципального образования"</t>
  </si>
  <si>
    <t>Региональный проект  "Цифровая образовательная среда"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</si>
  <si>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</si>
  <si>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Региональный проект  "Современная школа"</t>
  </si>
  <si>
    <t>Задача 4. Способствование социализации и эффективной самореализации молодежи, эффективная реализация муниципальной молодежной политики</t>
  </si>
  <si>
    <t>МП "Молодежная политика Усть- Кутского района"</t>
  </si>
  <si>
    <t>2018-2024 гг.</t>
  </si>
  <si>
    <t>Задача 5. Создание условий, обеспечивающих возможность систематически заниматься физической культурой и спортом для всех слоев населения</t>
  </si>
  <si>
    <t>МП "Развитие физической культуры и спорта в Усть-Кутском муниципальном образовании"</t>
  </si>
  <si>
    <t>МП "Доступная среда для инвалидов и других маломобильных групп населения"</t>
  </si>
  <si>
    <t>Задача 6. Повышение эффективности системы социального обслуживания и предоставления мер социальной поддержки</t>
  </si>
  <si>
    <t>Задача 7. Обеспечение комплексных мер противодействия чрезвычайных ситуаций</t>
  </si>
  <si>
    <t>МП "Построение, развитие и внедрение аппаратно-программного комплекса "Безопасный город"</t>
  </si>
  <si>
    <t>Задача 10. Повышение качества предоставляемых жилищно-коммунальных услуг, модернизация и развитие жилищно-коммунального хозяйства</t>
  </si>
  <si>
    <t>2023-2024 гг.</t>
  </si>
  <si>
    <t>Задача 2. Содействие развитию малого и среднего предпринимательства как одного из факторов улучшения отраслевой структуры экономики</t>
  </si>
  <si>
    <t>МП "Содействие развитию малого и среднего предпринимательства в Усть-Кутском муниципальном образовании"</t>
  </si>
  <si>
    <t>МП "Поддержка социально ориентированных некоммерческих организаций и гражданских инициатив в Усть-Кутском муниципальном образовании"</t>
  </si>
  <si>
    <t>Разработка Ярактинского нефтегазоконденсатного месторождения</t>
  </si>
  <si>
    <t>Разработка Аянского (западного) лицензионного участка</t>
  </si>
  <si>
    <t>Разработка Марковского нефтегазоконденсатного месторождения</t>
  </si>
  <si>
    <t>Инвестиционный проект ООО "Иркутская нефтяная компания"</t>
  </si>
  <si>
    <t>Инвестиционный проект ООО "Тихоокеанский терминал"</t>
  </si>
  <si>
    <t>Разработка Большетирского нефтяного месторождения</t>
  </si>
  <si>
    <t>Разработка Ичёдинского нефтяного месторождения</t>
  </si>
  <si>
    <t>Разработка Верхнетирского нефтяного месторождения</t>
  </si>
  <si>
    <t>Извлечение гелия на Ярактинском нефтегазоконденсатном месторождении</t>
  </si>
  <si>
    <t>Строительство завода и системы транспорта ООО "Усть- Кутский газоперерабатывающий завод"</t>
  </si>
  <si>
    <t>Извлечение гелия на Марковском нефтегазоконденсатном месторождении</t>
  </si>
  <si>
    <t xml:space="preserve">Строительство завода  ООО "Иркутский завод полимеров" </t>
  </si>
  <si>
    <t>Инвестиционный проект АО "ИНК - Запад"</t>
  </si>
  <si>
    <t>Инвестиционный проект ООО "Усть-Кутский газоперерабатывающий завод"</t>
  </si>
  <si>
    <t>Инвестиционный проект ООО "Иркутский завод полимеров"</t>
  </si>
  <si>
    <t>2024-2025 гг.</t>
  </si>
  <si>
    <t>Задача 5. Развитие дорожной инфраструктуры, повышение доступности транспортных услуг и услуг связи</t>
  </si>
  <si>
    <t>Задача 4. Обеспечение развития институтов гражданского общества, защиты прав, свобод и интересов населения</t>
  </si>
  <si>
    <t>СТРАТЕГИЧЕСКОЕ НАПРАВЛЕНИЕ № 1. ОБЕСПЕЧЕНИЕ ДОСТОЙНЫХ УСЛОВИЙ ЖИЗНИ, в т.ч. по задачам:</t>
  </si>
  <si>
    <t>СТРАТЕГИЧЕСКОЕ НАПРАВЛЕНИЕ № 2. СОЗДАНИЕ ВОЗМОЖНОСТИ ДЛЯ РАБОТЫ И БИЗНЕСА, в т.ч. по задачам:</t>
  </si>
  <si>
    <t>Задача 3. Содействие развитию социально ориентированных некоммерческих организаций</t>
  </si>
  <si>
    <t>СТРАТЕГИЧЕСКОЕ НАПРАВЛЕНИЕ № 3. ПОДДЕРЖКА ВЫСОКОГО УРОВНЯ УПРАВЛЕНИЯ</t>
  </si>
  <si>
    <t>2022 - 2032 гг.</t>
  </si>
  <si>
    <t>Задача 13. Укрепление гражданского единства</t>
  </si>
  <si>
    <t xml:space="preserve">МП "Комплексная профи-
лактика правонарушений на тер-
ритории Усть-Кутского муници-
пального образования" 
</t>
  </si>
  <si>
    <t>Задача 12. Развитие сельских территорий</t>
  </si>
  <si>
    <t>МП "Старшему поколению  - активное долголетие на территории Усть- Кутского муниципального образования"</t>
  </si>
  <si>
    <t xml:space="preserve">МП "Профилактика экстремизма и терроризма на территории Усть-Кутского муниципального образования" 
</t>
  </si>
  <si>
    <t>ВСЕГО ПО МЕРОПРИЯТИЯМ (ИНВЕСТПРОЕКТАМ)</t>
  </si>
  <si>
    <t>1.1.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</si>
  <si>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</si>
  <si>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</si>
  <si>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</si>
  <si>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</si>
  <si>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</si>
  <si>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</si>
  <si>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</si>
  <si>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</si>
  <si>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</si>
  <si>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Задача 1. Повышение доступности качественного образования, обеспечение его соответствия потребности социально-экономического развития</t>
  </si>
  <si>
    <t xml:space="preserve"> </t>
  </si>
  <si>
    <t>пп. 1.1.2 раздела 3 Стратегии</t>
  </si>
  <si>
    <t>пп. 1.1.3 раздела 3 Стратегии</t>
  </si>
  <si>
    <t>пп. 1.1.4 раздела 3 Стратегии</t>
  </si>
  <si>
    <t>пп. 1.1.5 раздела 3 Стратегии</t>
  </si>
  <si>
    <t>пп. 1.1.6 раздела 3 Стратегии</t>
  </si>
  <si>
    <t>пп. 1.1.7 раздела 3 Стратегии</t>
  </si>
  <si>
    <t>1.2.</t>
  </si>
  <si>
    <t>1.2.1</t>
  </si>
  <si>
    <t>1.3.</t>
  </si>
  <si>
    <t>1.3.1</t>
  </si>
  <si>
    <t>1.3.2</t>
  </si>
  <si>
    <t>1.4.</t>
  </si>
  <si>
    <t>пп. 1.2.1  раздела 3 Стратегии</t>
  </si>
  <si>
    <t>1.5.1</t>
  </si>
  <si>
    <t>1.6.1</t>
  </si>
  <si>
    <t>пп. 1.5.1 раздела 3 Стратегии</t>
  </si>
  <si>
    <t>пп. 1.6.1 раздела 3 Стратегии</t>
  </si>
  <si>
    <t>1.7.1</t>
  </si>
  <si>
    <t>1.6.2</t>
  </si>
  <si>
    <t>пп. 1.6.2 раздела 3 Стратегии</t>
  </si>
  <si>
    <t>пп. 1.7.1  раздела 3 Стратегии</t>
  </si>
  <si>
    <t>1.10.1</t>
  </si>
  <si>
    <t>пп. 1.10.1 раздела 3 Стратегии</t>
  </si>
  <si>
    <t>1.5.</t>
  </si>
  <si>
    <t>1.6.</t>
  </si>
  <si>
    <t>1.7.</t>
  </si>
  <si>
    <t>1.10.</t>
  </si>
  <si>
    <t>1.12.</t>
  </si>
  <si>
    <t>1.12.1</t>
  </si>
  <si>
    <t>пп. 1.12.1 раздела 3 Стратегии</t>
  </si>
  <si>
    <t>1.13.1</t>
  </si>
  <si>
    <t>1.13.</t>
  </si>
  <si>
    <t>пп. 1.13.1 раздела 3 Стратегии</t>
  </si>
  <si>
    <t>пп. 1.13.2 раздела 3 Стратегии</t>
  </si>
  <si>
    <t>1.13.2</t>
  </si>
  <si>
    <t>2.2.</t>
  </si>
  <si>
    <t>2.2.1</t>
  </si>
  <si>
    <t>2.2.2</t>
  </si>
  <si>
    <t>2.3.</t>
  </si>
  <si>
    <t>2.3.1</t>
  </si>
  <si>
    <t>2.4.</t>
  </si>
  <si>
    <t>пп. 2.2.1 раздела 3 Стратегии</t>
  </si>
  <si>
    <t>пп. 2.2.2 раздела 3 Стратегии</t>
  </si>
  <si>
    <t>пп. 2.3.1 раздела 3 Стратегии</t>
  </si>
  <si>
    <t>2.4.1</t>
  </si>
  <si>
    <t>2.4.1.1</t>
  </si>
  <si>
    <t>2.4.1.2</t>
  </si>
  <si>
    <t>2.4.1.3</t>
  </si>
  <si>
    <t>2.4.1.4</t>
  </si>
  <si>
    <t>2.4.1.5</t>
  </si>
  <si>
    <t>2.4.1.6</t>
  </si>
  <si>
    <t>2.4.1.7</t>
  </si>
  <si>
    <t>2.4.1.8</t>
  </si>
  <si>
    <t>2.4.1.9</t>
  </si>
  <si>
    <t>2.4.1.10</t>
  </si>
  <si>
    <t>2.4.2.</t>
  </si>
  <si>
    <t>проекты создания транспортной инфраструктуры</t>
  </si>
  <si>
    <t>2.4.2.1</t>
  </si>
  <si>
    <t>2.4.2.2</t>
  </si>
  <si>
    <t>2.4.2.3</t>
  </si>
  <si>
    <t>2.4.2.4</t>
  </si>
  <si>
    <t>2.4.2.5</t>
  </si>
  <si>
    <t>2.4.2.6</t>
  </si>
  <si>
    <t>2.4.2.7</t>
  </si>
  <si>
    <t>2.4.2.8</t>
  </si>
  <si>
    <t>2.4.2.9</t>
  </si>
  <si>
    <t>3.1.</t>
  </si>
  <si>
    <t>3.1.1</t>
  </si>
  <si>
    <t>3.4.</t>
  </si>
  <si>
    <t>3.4.1</t>
  </si>
  <si>
    <t>2.5.</t>
  </si>
  <si>
    <t>2.5.1</t>
  </si>
  <si>
    <t>4.2. Проекты создания инфраструктуры, в т.ч.</t>
  </si>
  <si>
    <t>4. Повышение инвестиционной привлекательности УКМО (инвестиционные проекты)</t>
  </si>
  <si>
    <t>2.4.2.11</t>
  </si>
  <si>
    <t>2.4.2.12</t>
  </si>
  <si>
    <t>2.4.2.13</t>
  </si>
  <si>
    <t>2.4.2.14</t>
  </si>
  <si>
    <t>2.4.2.15</t>
  </si>
  <si>
    <t>2.4.2.16</t>
  </si>
  <si>
    <t>2.4.2.17</t>
  </si>
  <si>
    <t>2.4.2.18</t>
  </si>
  <si>
    <t>2.4.2.19</t>
  </si>
  <si>
    <t>2.4.2.20</t>
  </si>
  <si>
    <t>2.4.2.21</t>
  </si>
  <si>
    <t>2.4.2.22</t>
  </si>
  <si>
    <t>2.4.2.23</t>
  </si>
  <si>
    <t>2.4.2.24</t>
  </si>
  <si>
    <t>2.4.2.25</t>
  </si>
  <si>
    <t>2.4.2.26</t>
  </si>
  <si>
    <t>2.4.2.27</t>
  </si>
  <si>
    <t>2.4.2.28</t>
  </si>
  <si>
    <t>2.4.2.29</t>
  </si>
  <si>
    <t>2.4.2.30</t>
  </si>
  <si>
    <t>2.4.2.31</t>
  </si>
  <si>
    <t>2.4.2.32</t>
  </si>
  <si>
    <t>2.4.2.33</t>
  </si>
  <si>
    <t>2.4.2.34</t>
  </si>
  <si>
    <t>2.4.2.35</t>
  </si>
  <si>
    <t>2.4.2.36</t>
  </si>
  <si>
    <t>2.4.2.37</t>
  </si>
  <si>
    <t>2.4.2.38</t>
  </si>
  <si>
    <t>2.4.2.39</t>
  </si>
  <si>
    <t>2.4.2.40</t>
  </si>
  <si>
    <t>2.4.2.41</t>
  </si>
  <si>
    <t>2.4.2.42</t>
  </si>
  <si>
    <t>2.4.2.43</t>
  </si>
  <si>
    <t>2.4.2.44</t>
  </si>
  <si>
    <t>2.4.2.45</t>
  </si>
  <si>
    <t>Задача 1. Совершенствование муниципального управления</t>
  </si>
  <si>
    <t>пп. 2.5.1 раздела 3 Стратегии</t>
  </si>
  <si>
    <t>пп. 3.1.1 раздела 3 Стратегии</t>
  </si>
  <si>
    <t>пп. 3.4.1 раздела 3 Стратегии</t>
  </si>
  <si>
    <t>План мероприятий по реализации стратегии социально-экономического развития Усть-Кутского муниципального образования</t>
  </si>
  <si>
    <t>Перечень целевых показателей стратегии социально-экономического развития Усть-Кутского муниципального образования</t>
  </si>
  <si>
    <t>2.4.2.46</t>
  </si>
  <si>
    <t>2.4.2.47</t>
  </si>
  <si>
    <t>2.4.2.48</t>
  </si>
  <si>
    <t>2.4.2.49</t>
  </si>
  <si>
    <t>ООО "Иркутская нефтяная компания"</t>
  </si>
  <si>
    <t xml:space="preserve"> АО «Братская электросетевая компания»</t>
  </si>
  <si>
    <t>2021 - 2025 гг., в т.ч. по годам</t>
  </si>
  <si>
    <t>2021 - 2025 гг.</t>
  </si>
  <si>
    <t>2026 -2030 гг.</t>
  </si>
  <si>
    <t>2031 - 2036 гг.</t>
  </si>
  <si>
    <t xml:space="preserve">МП "Безопасность населения и территории Усть-Кутского муниципального образования" 
</t>
  </si>
  <si>
    <t>2023-2025 гг.</t>
  </si>
  <si>
    <t>1.13.3</t>
  </si>
  <si>
    <t>Уровень фактической обеспеченности учреждениями культуры от нормативной потребности: клубами и учреждениями клубного типа;              библиотеками</t>
  </si>
  <si>
    <t>Число посещений культурных мероприятий</t>
  </si>
  <si>
    <t>Доля детей в возрасте от 5 до 18 лет, охваченных дополнительным образованием</t>
  </si>
  <si>
    <t>1.1.10</t>
  </si>
  <si>
    <t>Обеспечение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</t>
  </si>
  <si>
    <t>Региональный проект "Патриотическое воспитание граждан Российской Федерации"</t>
  </si>
  <si>
    <t>2019-2025 гг.</t>
  </si>
  <si>
    <t>2017-2025 гг.</t>
  </si>
  <si>
    <t>Внедрение целевой модели цифровой образовательной среды в общеобразовательных и профессиональных образовательных организациях (без финансирования)</t>
  </si>
  <si>
    <t>Задача 2. Обеспечение доступности медицинской помощи и повышение эффективности медицинских услуг для населения</t>
  </si>
  <si>
    <t>тыс. ед.</t>
  </si>
  <si>
    <t>Коэффициент напряженности на рынке труда</t>
  </si>
  <si>
    <t>2020-2024 гг.</t>
  </si>
  <si>
    <t>2020-2025 гг.</t>
  </si>
  <si>
    <t xml:space="preserve">МП "Энергосбережение и повышение энергетической эффективности Усть-Кутского муниципального образования" </t>
  </si>
  <si>
    <t>2020-2021 гг.</t>
  </si>
  <si>
    <t>2.4.2.50</t>
  </si>
  <si>
    <t>2.4.1.11</t>
  </si>
  <si>
    <t>Создание лесоперерабатывающего производства ООО "Стар Вуд"</t>
  </si>
  <si>
    <t>ООО "Стар Вуд"</t>
  </si>
  <si>
    <t>3.4.2.</t>
  </si>
  <si>
    <t>2027 г.</t>
  </si>
  <si>
    <t>2.4.2.10</t>
  </si>
  <si>
    <t>2.4.2.51</t>
  </si>
  <si>
    <t>2.4.2.52</t>
  </si>
  <si>
    <t>2.4.2.53</t>
  </si>
  <si>
    <t>2.4.2.54</t>
  </si>
  <si>
    <t>2.4.2.55</t>
  </si>
  <si>
    <t>2.4.2.56</t>
  </si>
  <si>
    <t>2.4.2.57</t>
  </si>
  <si>
    <t>2.4.2.58</t>
  </si>
  <si>
    <t>2.4.2.59</t>
  </si>
  <si>
    <t>2.4.2.60</t>
  </si>
  <si>
    <t>2.4.2.61</t>
  </si>
  <si>
    <t>2.4.2.62</t>
  </si>
  <si>
    <t>2022-2024 гг.</t>
  </si>
  <si>
    <t>пп. 1.4.1. раздела 3 Стратегии</t>
  </si>
  <si>
    <t>1.4.1</t>
  </si>
  <si>
    <t>пп. 1.13.3 раздела 3 Стратегии</t>
  </si>
  <si>
    <t>МП "Совершенствование организации питания в муниципальных образовательных организациях, расположенных на территории Усть-Кутского муниципального образования"</t>
  </si>
  <si>
    <t>подпрограмма "Устойчивое развитие сельских территорий Усть-Кутского муниципального образования» МП "Развитие сельского хозяйства и поддержка развития рынков сельскохозяйственной продукции, сырья и продовольствия в Усть-Кутском муниципальном образовании"</t>
  </si>
  <si>
    <t>В соответствии с мероприятиями раздела 3 "Система мероприятий, направленных на социально-экономическое развитие УКМО в долгосрочной перспективе" Стратегии  - пп. 1.1.1 раздела 3 Стратегии</t>
  </si>
  <si>
    <t>подпрограмма "Развитие личных подсобных хозяйств на территории УКМО" МП "Развитие сельского хозяйства и поддержка развития рынков сельскохозяйственной продукции, сырья и продовольствия в Усть-Кутском муниципальном образовании"</t>
  </si>
  <si>
    <t>2.4.2.63</t>
  </si>
  <si>
    <t xml:space="preserve">Мэр Усть-Кутского муниципального образования                          С.Г. Анисимов                                                                                          
</t>
  </si>
  <si>
    <t>2019-2026 гг.</t>
  </si>
  <si>
    <t xml:space="preserve">Мэр Усть-Кутского муниципального образования                         </t>
  </si>
  <si>
    <t>С.Г. Анисимов</t>
  </si>
  <si>
    <t>чел.(1 вариант)</t>
  </si>
  <si>
    <t xml:space="preserve">Численность постоянного населения (на начало года) 1 вариант* </t>
  </si>
  <si>
    <t>чел.(2 вариант)</t>
  </si>
  <si>
    <t>2017-2026 гг.</t>
  </si>
  <si>
    <t>2018-2026 гг.</t>
  </si>
  <si>
    <t>2024-2029 гг.</t>
  </si>
  <si>
    <t>до 2040 г.</t>
  </si>
  <si>
    <t>до 2030 г.</t>
  </si>
  <si>
    <t>до 2044 г.</t>
  </si>
  <si>
    <t>до 2045 г.</t>
  </si>
  <si>
    <t>до 2035 г.</t>
  </si>
  <si>
    <t>Строительство новой котельной в п. Верхнемарково мощностью 10,0 Гкал/ч.</t>
  </si>
  <si>
    <t>2027-2029 гг.</t>
  </si>
  <si>
    <t>проекты социальной инфраструктуры, в т.ч.</t>
  </si>
  <si>
    <t>объекты физической культуры и спорта</t>
  </si>
  <si>
    <t>2029 г.</t>
  </si>
  <si>
    <t>2027-2028 гг.</t>
  </si>
  <si>
    <t>2030 г.</t>
  </si>
  <si>
    <t>2031 г.</t>
  </si>
  <si>
    <t>2026 г.</t>
  </si>
  <si>
    <t xml:space="preserve">объекты культуры </t>
  </si>
  <si>
    <t>объекты образования</t>
  </si>
  <si>
    <t>2025-2029 гг.</t>
  </si>
  <si>
    <t>2025-2026 гг.</t>
  </si>
  <si>
    <t>2028 г.</t>
  </si>
  <si>
    <t xml:space="preserve"> с 2025 г.</t>
  </si>
  <si>
    <t xml:space="preserve">Дорожная карта по строительству объектов инфраструктуры, в т.ч. жилого комплекса, необходимых для реализации газохимического проекта ООО "Иркутская нефтяная компания", предусмотрено в Мастер-плане УКМО </t>
  </si>
  <si>
    <t>2025--2027 гг.</t>
  </si>
  <si>
    <t>2024-2027 гг.</t>
  </si>
  <si>
    <t>2027  г.</t>
  </si>
  <si>
    <t>2026-2027 гг.</t>
  </si>
  <si>
    <t>2031-2032  гг.</t>
  </si>
  <si>
    <t>объекты здравоохранения</t>
  </si>
  <si>
    <t>2025-2027 гг.</t>
  </si>
  <si>
    <t>2032-2033  гг.</t>
  </si>
  <si>
    <t>2030-2032  гг.</t>
  </si>
  <si>
    <t>2028-2029 гг.</t>
  </si>
  <si>
    <t>2033-2035 гг.</t>
  </si>
  <si>
    <t>2025-2028 гг.</t>
  </si>
  <si>
    <t>2024-2026 гг.</t>
  </si>
  <si>
    <t>2025-2031 гг.</t>
  </si>
  <si>
    <t>2026-2028 гг.</t>
  </si>
  <si>
    <t>до 2036 г.</t>
  </si>
  <si>
    <t>2027-2030 гг.</t>
  </si>
  <si>
    <t>2026-2030 гг.</t>
  </si>
  <si>
    <t>2028-2032 гг.</t>
  </si>
  <si>
    <t>2024-2032 гг.</t>
  </si>
  <si>
    <t>проекты создания инженерно-коммунальной инфраструктуры (объекты теплоснабжения, водоотведения, водоснабжения, газоснабжения, сбора и утилизации отходов)</t>
  </si>
  <si>
    <t>2023-2026 гг.</t>
  </si>
  <si>
    <t>2023 -2026  гг.</t>
  </si>
  <si>
    <t>2024-2028 гг.</t>
  </si>
  <si>
    <t>2025-2030 гг.</t>
  </si>
  <si>
    <t>до 2030 года</t>
  </si>
  <si>
    <t xml:space="preserve"> проекты создания энергетической инфраструктуры (реконструкция (строительство) высоковольтных ЛЭП и трансформаторных подстанций)</t>
  </si>
  <si>
    <t>2031-2032 гг.</t>
  </si>
  <si>
    <t>2030-2032 гг.</t>
  </si>
  <si>
    <t xml:space="preserve">4.1. коммерческие инвестиционные проекты  </t>
  </si>
  <si>
    <t>Производство литьевых материалов</t>
  </si>
  <si>
    <t xml:space="preserve">Производство полиэтиленовой пленки </t>
  </si>
  <si>
    <t>Создание газохимического кластера, предусмотрено в Мастер-плане УКМО</t>
  </si>
  <si>
    <t>Производство полимерных полуфабрикатов</t>
  </si>
  <si>
    <t>Производство одноразовых медицинских шприцев (из полимерного сырья), объем выпуска - 480 млн. шт. в год</t>
  </si>
  <si>
    <t>Производство полиэтиленовых труб с минимальной мощностью - 10 тыс. тонн в год</t>
  </si>
  <si>
    <t>Производство литьевых изделий повседневного спроса (пластиковая упаковка для пищевых продуктов), общая производительность - 0,1 тыс тонн в год</t>
  </si>
  <si>
    <t>Производство полимерных кормушек для скота и птицы, общая производительность - 1 тыс тонн в год продукции</t>
  </si>
  <si>
    <t>Производство систем капельного полива</t>
  </si>
  <si>
    <t>Производство полимерных емкостей и канистр (0,9 тыс тонн в год) для упаковки и хранения жидких и сыпучих продуктов</t>
  </si>
  <si>
    <t>Производство пластиковых емкостей (0,9 тыс тонн в год)</t>
  </si>
  <si>
    <t>Производство вагонных вкладышей и биг-бегов (8 тыс тонн в год)</t>
  </si>
  <si>
    <t>Создание комплекса по переработке полимерных отходов в полимер песчаную продукцию</t>
  </si>
  <si>
    <t>Производство биоэтанола 2 поколения из непищевого сырья</t>
  </si>
  <si>
    <t>2030-2033 гг.</t>
  </si>
  <si>
    <t>Создание строительного кластера, предусмотрено в Мастер-плане УКМО</t>
  </si>
  <si>
    <t>Производство деревянных панелей и модульных домов</t>
  </si>
  <si>
    <t>2026-2029 гг.</t>
  </si>
  <si>
    <t>Производство малых архитектурных форм</t>
  </si>
  <si>
    <t>Создание проиводства CLT панелей</t>
  </si>
  <si>
    <t>Производство готовых SIP-панелей, домокомплектов и продукции из пенополистирола</t>
  </si>
  <si>
    <t>Инвестиционный проект ООО "Стар Вуд", развитие ЛПК, предусмотрено в Мастер-плане УКМО</t>
  </si>
  <si>
    <t>Строительство рынка стройматериалов для населения</t>
  </si>
  <si>
    <t>Развитие ЛПК, предусмотрено в Мастер-плане УКМО</t>
  </si>
  <si>
    <t>Создание тепличных производств</t>
  </si>
  <si>
    <t>Развитие АПК, предусмотрено в Мастер-плане УКМО</t>
  </si>
  <si>
    <t>Строительство тепличных хозяйств круглогодичной эксплуатации</t>
  </si>
  <si>
    <t>Строительство птицефабрики (мощностью 900 цыплят, 600-700 бройлеров в год)</t>
  </si>
  <si>
    <t>Производство продукции из дикоросов . Пр-во БАДов в виде масел, сиропов, шрота и в таблетках. Общей площадью 1000м2</t>
  </si>
  <si>
    <t>туристический комплекс</t>
  </si>
  <si>
    <t>агропромышленный комплекс</t>
  </si>
  <si>
    <t>лесопромышленный комплекс</t>
  </si>
  <si>
    <t>создание строительного кластера</t>
  </si>
  <si>
    <t>создание газохимического кластера</t>
  </si>
  <si>
    <t>действующие инвестпроекты промышленного комплекса (нефте и газо- добыча и их переработка)</t>
  </si>
  <si>
    <t>Перепрофилирование санатория под реабилитационный центр для участников СВО</t>
  </si>
  <si>
    <t>Развитие туристического комплекса, предусмотрено в Мастер-плане УКМО</t>
  </si>
  <si>
    <t>Создание горнолыжного комплекса (1 очередь)</t>
  </si>
  <si>
    <t>Продолжение развития горнолыжного комплекса / новый комплекс</t>
  </si>
  <si>
    <t>2032-2035 гг.</t>
  </si>
  <si>
    <t>Строительство таежного природно-рекреационного комплекса в тайге. ЗООПАРК</t>
  </si>
  <si>
    <t>2030-2035  гг.</t>
  </si>
  <si>
    <t>Строительство базы отдыха на берегу р. Лена - 2я очередь (таежного комплекса или отдельный проект)</t>
  </si>
  <si>
    <t>Строительство отеля 4 звезды с номерным фондом 150 мест</t>
  </si>
  <si>
    <t>2028-2030 гг.</t>
  </si>
  <si>
    <t>Строительство туристического комплекса в Туруке</t>
  </si>
  <si>
    <t xml:space="preserve">Производство и продажа грязи </t>
  </si>
  <si>
    <t>Производство солевых растворов</t>
  </si>
  <si>
    <t>Создание производства минеральной бутилированной воды</t>
  </si>
  <si>
    <t>прочие виды деятельности (коммерческая недвижимость, медицина, образование,торговля и общепит, услуги и пр.)</t>
  </si>
  <si>
    <t>Развитие малого и среднего предпринимательства, предусмотрено в Мастер-плане УКМО</t>
  </si>
  <si>
    <t>Строительство общественного центра (общая площадь - 6500 м2)</t>
  </si>
  <si>
    <t>2024-2030 гг.</t>
  </si>
  <si>
    <t>транспортно-логистический комплекс</t>
  </si>
  <si>
    <t>Развитие  транспортно-логистического комплекса, предусмотрено в Мастер-плане УКМО</t>
  </si>
  <si>
    <t>Строительство стоянки для большегрузного транспорта на объездной</t>
  </si>
  <si>
    <t>Реконструкция судоремонтной верфи в новой РЭБ (маломерные суда из композитов и электродвижимые суда) - 1ая очередь</t>
  </si>
  <si>
    <t>Создание современной судостроительной верфи на основе существующей ( начать с маломерных судов из композитов и электродвижимые суда) - 2ая очередь</t>
  </si>
  <si>
    <t>2.4.1.12</t>
  </si>
  <si>
    <t>2.4.1.13</t>
  </si>
  <si>
    <t>2.4.1.14</t>
  </si>
  <si>
    <t>2.4.1.15</t>
  </si>
  <si>
    <t>2.4.1.16</t>
  </si>
  <si>
    <t>2.4.1.17</t>
  </si>
  <si>
    <t>2.4.1.18</t>
  </si>
  <si>
    <t>2.4.1.19</t>
  </si>
  <si>
    <t>2.4.1.20</t>
  </si>
  <si>
    <t>2.4.1.21</t>
  </si>
  <si>
    <t>2.4.1.22</t>
  </si>
  <si>
    <t>2.4.1.23</t>
  </si>
  <si>
    <t>2.4.1.24</t>
  </si>
  <si>
    <t>2.4.1.25</t>
  </si>
  <si>
    <t>2.4.1.26</t>
  </si>
  <si>
    <t>2.4.1.27</t>
  </si>
  <si>
    <t>2.4.1.28</t>
  </si>
  <si>
    <t>2.4.1.29</t>
  </si>
  <si>
    <t>2.4.1.30</t>
  </si>
  <si>
    <t>2.4.1.31</t>
  </si>
  <si>
    <t>2.4.1.32</t>
  </si>
  <si>
    <t>2.4.1.33</t>
  </si>
  <si>
    <t>2.4.1.34</t>
  </si>
  <si>
    <t>2.4.1.35</t>
  </si>
  <si>
    <t>2.4.1.36</t>
  </si>
  <si>
    <t>2.4.1.37</t>
  </si>
  <si>
    <t>2.4.1.38</t>
  </si>
  <si>
    <t>2.4.1.39</t>
  </si>
  <si>
    <t>2.4.1.40</t>
  </si>
  <si>
    <t>2.4.1.41</t>
  </si>
  <si>
    <t>2.4.1.42</t>
  </si>
  <si>
    <t>2.4.1.43</t>
  </si>
  <si>
    <t>2.4.1.44</t>
  </si>
  <si>
    <t>2.4.1.45</t>
  </si>
  <si>
    <t>2.4.1.46</t>
  </si>
  <si>
    <t>2.4.1.47</t>
  </si>
  <si>
    <t>2.4.1.48</t>
  </si>
  <si>
    <t>2.4.2.64</t>
  </si>
  <si>
    <t>2.4.2.65</t>
  </si>
  <si>
    <t>2.4.2.66</t>
  </si>
  <si>
    <t>2.4.2.67</t>
  </si>
  <si>
    <t>2.4.2.68</t>
  </si>
  <si>
    <t>2.4.2.69</t>
  </si>
  <si>
    <t>2.4.2.70</t>
  </si>
  <si>
    <t>2.4.2.71</t>
  </si>
  <si>
    <t>2.4.2.72</t>
  </si>
  <si>
    <t>2.4.2.73</t>
  </si>
  <si>
    <t>2.4.2.74</t>
  </si>
  <si>
    <t>2.4.2.75</t>
  </si>
  <si>
    <t>2.4.2.76</t>
  </si>
  <si>
    <t>2.4.2.77</t>
  </si>
  <si>
    <t>2.4.2.78</t>
  </si>
  <si>
    <t>2.4.2.79</t>
  </si>
  <si>
    <t>2.4.2.80</t>
  </si>
  <si>
    <t>2.4.2.81</t>
  </si>
  <si>
    <t>2.4.2.82</t>
  </si>
  <si>
    <t>2.4.2.83</t>
  </si>
  <si>
    <t>2.4.2.84</t>
  </si>
  <si>
    <t>2.4.2.85</t>
  </si>
  <si>
    <t>2.4.2.86</t>
  </si>
  <si>
    <t>2.4.2.87</t>
  </si>
  <si>
    <t>2.4.2.88</t>
  </si>
  <si>
    <t>2.4.2.89</t>
  </si>
  <si>
    <t>2.4.2.90</t>
  </si>
  <si>
    <t>2.4.2.91</t>
  </si>
  <si>
    <t>2.4.2.92</t>
  </si>
  <si>
    <t>2.4.2.93</t>
  </si>
  <si>
    <t>2.4.2.94</t>
  </si>
  <si>
    <t>2.4.2.95</t>
  </si>
  <si>
    <t>2.4.2.96</t>
  </si>
  <si>
    <t>2.4.2.97</t>
  </si>
  <si>
    <t>2.4.2.98</t>
  </si>
  <si>
    <t>2.4.2.99</t>
  </si>
  <si>
    <t>2.4.2.100</t>
  </si>
  <si>
    <t>2.4.2.101</t>
  </si>
  <si>
    <t>2.4.2.102</t>
  </si>
  <si>
    <t>2.4.2.103</t>
  </si>
  <si>
    <t>2.4.2.104</t>
  </si>
  <si>
    <t>2.4.2.105</t>
  </si>
  <si>
    <t>2.4.2.106</t>
  </si>
  <si>
    <t>2.4.2.107</t>
  </si>
  <si>
    <t>2.4.2.108</t>
  </si>
  <si>
    <t>2.4.2.109</t>
  </si>
  <si>
    <t>2.4.2.110</t>
  </si>
  <si>
    <t>2.4.2.111</t>
  </si>
  <si>
    <t>2.4.2.112</t>
  </si>
  <si>
    <t>2.4.2.113</t>
  </si>
  <si>
    <t>2.4.2.114</t>
  </si>
  <si>
    <t>2.4.2.115</t>
  </si>
  <si>
    <t>2.4.2.116</t>
  </si>
  <si>
    <t>2.4.2.117</t>
  </si>
  <si>
    <t>2.4.2.118</t>
  </si>
  <si>
    <t>2.4.2.119</t>
  </si>
  <si>
    <t>2.4.2.120</t>
  </si>
  <si>
    <t>2.4.2.121</t>
  </si>
  <si>
    <t>2.4.2.122</t>
  </si>
  <si>
    <t>2.4.2.123</t>
  </si>
  <si>
    <t>2.4.2.124</t>
  </si>
  <si>
    <t>2.4.2.125</t>
  </si>
  <si>
    <t>2.4.2.126</t>
  </si>
  <si>
    <t>2.4.2.127</t>
  </si>
  <si>
    <t>2.4.2.128</t>
  </si>
  <si>
    <t>2.4.2.129</t>
  </si>
  <si>
    <t>2.4.2.130</t>
  </si>
  <si>
    <t>2.4.2.131</t>
  </si>
  <si>
    <t>2.4.2.132</t>
  </si>
  <si>
    <t>2.4.2.133</t>
  </si>
  <si>
    <t>2.4.2.134</t>
  </si>
  <si>
    <t>2.4.2.135</t>
  </si>
  <si>
    <t>2.4.2.136</t>
  </si>
  <si>
    <t>2.4.2.137</t>
  </si>
  <si>
    <t>2.4.2.138</t>
  </si>
  <si>
    <t>2.4.2.139</t>
  </si>
  <si>
    <t>2.4.2.140</t>
  </si>
  <si>
    <t>2.4.2.141</t>
  </si>
  <si>
    <t>2.4.2.142</t>
  </si>
  <si>
    <t>2.4.2.143</t>
  </si>
  <si>
    <t>2.4.2.144</t>
  </si>
  <si>
    <t>2.4.2.145</t>
  </si>
  <si>
    <t>2.4.2.146</t>
  </si>
  <si>
    <t>2.4.2.147</t>
  </si>
  <si>
    <t>2.4.2.148</t>
  </si>
  <si>
    <t>2.4.2.149</t>
  </si>
  <si>
    <t>2.4.2.150</t>
  </si>
  <si>
    <t>2.4.2.151</t>
  </si>
  <si>
    <t>2.4.2.152</t>
  </si>
  <si>
    <t>2.4.2.153</t>
  </si>
  <si>
    <t>2.4.2.154</t>
  </si>
  <si>
    <t>2.4.2.155</t>
  </si>
  <si>
    <t>2.4.2.156</t>
  </si>
  <si>
    <t>2.4.2.157</t>
  </si>
  <si>
    <t>2.4.2.158</t>
  </si>
  <si>
    <t>2.4.2.159</t>
  </si>
  <si>
    <t>2.4.2.160</t>
  </si>
  <si>
    <t>2.4.2.161</t>
  </si>
  <si>
    <t>2.4.2.162</t>
  </si>
  <si>
    <t>2.4.2.163</t>
  </si>
  <si>
    <t>2.4.2.164</t>
  </si>
  <si>
    <t>2.4.2.165</t>
  </si>
  <si>
    <t>2.4.2.166</t>
  </si>
  <si>
    <t>2.4.2.167</t>
  </si>
  <si>
    <t>2.4.2.168</t>
  </si>
  <si>
    <t>2.4.2.169</t>
  </si>
  <si>
    <t>2.4.2.170</t>
  </si>
  <si>
    <t>2.4.2.171</t>
  </si>
  <si>
    <t>2.4.2.172</t>
  </si>
  <si>
    <t>2.4.2.173</t>
  </si>
  <si>
    <t>2.4.2.174</t>
  </si>
  <si>
    <t>2.4.2.175</t>
  </si>
  <si>
    <t>2.4.2.176</t>
  </si>
  <si>
    <t>2.4.2.177</t>
  </si>
  <si>
    <t>2.4.2.178</t>
  </si>
  <si>
    <t>2.4.2.179</t>
  </si>
  <si>
    <t>2.4.2.180</t>
  </si>
  <si>
    <t>2.4.2.181</t>
  </si>
  <si>
    <t>2.4.2.182</t>
  </si>
  <si>
    <t>2.4.2.183</t>
  </si>
  <si>
    <t>2.4.2.184</t>
  </si>
  <si>
    <t>2.4.2.185</t>
  </si>
  <si>
    <t>2.4.2.186</t>
  </si>
  <si>
    <t>2.4.2.187</t>
  </si>
  <si>
    <t>2.4.2.188</t>
  </si>
  <si>
    <t>2.4.2.189</t>
  </si>
  <si>
    <t>2.4.2.190</t>
  </si>
  <si>
    <t>2.4.2.191</t>
  </si>
  <si>
    <t>2.4.2.192</t>
  </si>
  <si>
    <t>2.4.2.193</t>
  </si>
  <si>
    <t>2.4.2.194</t>
  </si>
  <si>
    <t>2.4.2.195</t>
  </si>
  <si>
    <t>2.4.2.196</t>
  </si>
  <si>
    <t>2.4.2.197</t>
  </si>
  <si>
    <t>2.4.2.198</t>
  </si>
  <si>
    <t>2.4.2.199</t>
  </si>
  <si>
    <t>2.4.2.200</t>
  </si>
  <si>
    <t>2.4.2.201</t>
  </si>
  <si>
    <t>2.4.2.202</t>
  </si>
  <si>
    <t>2.4.2.203</t>
  </si>
  <si>
    <t>2.4.2.204</t>
  </si>
  <si>
    <t>2.4.2.205</t>
  </si>
  <si>
    <t>2.4.2.206</t>
  </si>
  <si>
    <t>2.4.2.207</t>
  </si>
  <si>
    <t>2.4.2.208</t>
  </si>
  <si>
    <t>2.4.2.209</t>
  </si>
  <si>
    <t>2.4.2.210</t>
  </si>
  <si>
    <t>2.4.2.211</t>
  </si>
  <si>
    <t>2.4.2.212</t>
  </si>
  <si>
    <t>2.4.2.213</t>
  </si>
  <si>
    <t>2.4.2.214</t>
  </si>
  <si>
    <t>2.4.2.215</t>
  </si>
  <si>
    <t>2.4.2.216</t>
  </si>
  <si>
    <t>2.4.2.217</t>
  </si>
  <si>
    <t>2.4.2.218</t>
  </si>
  <si>
    <t>Численность постоянного населения (на начало года, альтернативный расчет) 2 вариант**</t>
  </si>
  <si>
    <t>Франшизы (наполнение до 20 ед. по разным ОКВЭД)</t>
  </si>
  <si>
    <t>2.4.2.219</t>
  </si>
  <si>
    <t>2024-2026  гг.</t>
  </si>
  <si>
    <t>-</t>
  </si>
  <si>
    <t xml:space="preserve">Проект Администрации МО "город Усть-Кут" и Администрации УКМО. 
</t>
  </si>
  <si>
    <t>Проект Администрации МО «город Усть-Кут», предусмотрено в Мастер-плане УКМО. Реализация мероприятия возможна после включения в государственные программы Иркутской области.</t>
  </si>
  <si>
    <t>Предусмотрено в Мастер-плане УКМО. Реализация мероприятия возможна после включения в государственные программы Иркутской области.</t>
  </si>
  <si>
    <t>2024 - 2025 гг.</t>
  </si>
  <si>
    <t>Подъезд к Аэропорту населенный пункт г. Усть-Кут протяженность км 0+055 – км 7+351 (автомобильная дорога регионального значения). Обустройство инфраструктуры ОТ в рамках мероприятий по содержанию автомобильных дорог.</t>
  </si>
  <si>
    <t>ФКУ Упрдор "Прибайкалье". Предусмотрено в Мастер-плане УКМО. Реализация мероприятия возможна после включения в государственные программы Иркутской области.</t>
  </si>
  <si>
    <t>Администрация МО «город Усть-Кут», предусмотрено в Мастер-плане УКМО. Реализация мероприятия возможна после включения в государственные программы Иркутской области.</t>
  </si>
  <si>
    <t>ОАО "Российские железные дороги".</t>
  </si>
  <si>
    <t>Модернизация БАМа и Транссиба (II этап) - Реконструкция здания вокзала Лена (завершенный проект).</t>
  </si>
  <si>
    <t>с 2025 г.</t>
  </si>
  <si>
    <t>ФКУ Упрдор "Прибайкалье". Реализация мероприятия возможна после включения в государственные программы Иркутской области. Предусмотрено в Мастер-плане УКМО.</t>
  </si>
  <si>
    <t>ОГКУ "Дирекция автодорог". Реализация в рамках национального проекта "Безопасные качественные дороги". Предусмотрено в Мастер-плане УКМО.</t>
  </si>
  <si>
    <t>Реконструкция автодороги по ул. Кирова - Речников 
2 Этап. Улица Речников + доработка улицы Кирова:
- Реконструкция улицы Речников от ул. Речников 2 до ООТ "Российская (ул. Речников 44). Доп. предложения: расширение границ с захватом дублера по северной стороне улицы, предложения по доработке проекта реконструкции с улучшением велопешеходной доступности и пр.
- Мероприятия по обустройству велопешеходной инфраструктуры и ООТ на улице Кирова после реализации 1 этапа в рамках содержания улиц (тактический урбанизм, временные решения).</t>
  </si>
  <si>
    <t>Реконструкция автомобильной дороги общего пользования общегородского значения с устройством водопропускной трубы по адресу: местоположение установлено относительно ориентира, расположенного в границах участка. Ориентир: автодорога общего пользования от примыкания к ул. Геологическая в районе дома №32 (бывший мясокомбинат) до выезда на автодорогу Объезд г. Усть-Кута. Почтовый адрес ориентира: Иркутская область, г. Усть-Кут.</t>
  </si>
  <si>
    <t xml:space="preserve">Реконструкция улицы Некрасова от ул. Халтурина до а/д А351 "Вилюй"
доп.: устройство новых остановочных пунктов, обустройство пешеходной инфраструктуры. </t>
  </si>
  <si>
    <t>Реконструкция автодороги по ул. Кирова / Речников 
1 Этап. Улица Кирова:
- Реконструкция от магазина "Орлан" (ул. Кирова) до ул. Речников 2.</t>
  </si>
  <si>
    <t>Строительство аэропортового комплекса  г. Усть-Кут.</t>
  </si>
  <si>
    <t>Удлинение и реконструкция взлетно-посадочной полосы аэропорта Усть-Кут (очередь 2).</t>
  </si>
  <si>
    <t>Министерство транспорта и дорожного хозяйства Иркутской области, предусмотрено в Мастер-плане УКМО.</t>
  </si>
  <si>
    <t>Министерство транспорта и дорожного хозяйства Иркутской области и ПАО «Авиакомпания «ЮТэйр». Предусмотрено в Мастер-плане УКМО.</t>
  </si>
  <si>
    <t>Реконструкция аэродрома Усть-Кут - поддержание летной годности (очередь 1).</t>
  </si>
  <si>
    <t>Проект Администрации МО "город Усть-Кут", национальный проект "Безопасные качественные дороги".</t>
  </si>
  <si>
    <t>Реконструкция мостового перехода через р. Кута (завершенное мероприятие).</t>
  </si>
  <si>
    <t>Капитальный ремонт автомобильного моста через р. Лена (региональная собственность).</t>
  </si>
  <si>
    <t>Устройство слоев износа на автомобильной дороге А-331 "Вилюй" Тулун – Братск – Усть-Кут – Мирный – Якутск на участке км 501+000 – км 511+000, Иркутская область.</t>
  </si>
  <si>
    <t>ФКУ Упрдор "Прибайкалье".</t>
  </si>
  <si>
    <t>Строительство и реконструкция участков автомобильной дороги А-331 "Вилюй" Тулун-Братск-Усть-Кут-Мирный-Якутск. Реконструкция моста через реку Якурим на км 588+264 автомобильной дороги А-331 "Вилюй" Тулун-Братск-Усть-Кут-Мирный-Якутск, Иркутская область.</t>
  </si>
  <si>
    <t>Капитальный ремонт автомобильной дороги А-331 "Вилюй" Тулун-Братск-Усть-Кут-Мирный-Якутск на участке км 587+107-км 593+064, Иркутская область.</t>
  </si>
  <si>
    <t>Капитальный ремонт улиц ул. Новая, Кедровая, Ставропольская, ул. Красной звезды в г. Усть-Куте Иркутской области. 
доп.:  устройство новых остановочных пунктов, обустройство велопешеходной инфраструктуры.</t>
  </si>
  <si>
    <t>Капитальный ремонт улиц ул. Седова
доп.:  устройство новых остановочных пунктов, обустройство велопешеходной инфраструктуры.</t>
  </si>
  <si>
    <t>Проект Адмнистрации МО "город Усть-Кут", предусмотрено в Мастер-плане УКМО.</t>
  </si>
  <si>
    <t>Капитальный ремонт улиц ул. Береговая
доп.:  устройство новых остановочных пунктов, обустройство велопешеходной инфраструктуры.</t>
  </si>
  <si>
    <t>Ремонт участков автомобильных дорог по ул. Реброва-Денисова, Геологическая, Обручева, Вернадского, Зверева, Коммунистическая, Халтурина.</t>
  </si>
  <si>
    <t>Ремонт участков автомобильных дорог по ул. Полевая, 2-я Набережная, Луговая, Пушкина, Мельничный виадук, Чкалова.</t>
  </si>
  <si>
    <t>Ремонт участков автомобильных дорог по ул. Ленрабочих, ул. Радищева,ул. Жуковского, ул. Шерстянникова, пер. Энергетический, ул. Хабарова в г. Усть-Куте.</t>
  </si>
  <si>
    <t>Ремонт участков автомобильных дорог по ул. Нефтяников, ул. Советская, ул. Партизанская, пер. Транзитный, ул. Пролетарская, ул. Дзержинского, ул. Калинина, ул. Речников в г. Усть-Куте.</t>
  </si>
  <si>
    <t>Реконструкция мостового сооружения через протоку р. Кута в г. Усть-Куте.</t>
  </si>
  <si>
    <t>Реконструкция / перестройка пешеходного моста через р.Кута (Курортовский мост).</t>
  </si>
  <si>
    <t>Обустройство велопешеходной инфраструктуры и ООТ на улицах в рамках мероприятий по содержанию (обустройство остановочных пунктов (посадочные площадки, подходы, павильоны, пешеходные переходы и пр.), тротуаров, велосипедных путей и пр.
Оперативные мероприятия по обеспечению пешеходной и ОТ доступности в рамках Мастер-плана.</t>
  </si>
  <si>
    <t>Предусмотрено в Мастер-плане УКМО.</t>
  </si>
  <si>
    <t>Обустройство велопешеходной инфраструктуры (благоустройство) вне УДС (внеуличные направления)
Оперативные мероприятия по обеспечению пешеходной и ОТ доступности в рамках Мастер-плана.</t>
  </si>
  <si>
    <t>Обустройство велопешеходных связей до переходов через ЖД-пути (без учета стоимости реализации пешеходных переходов) 
Объем зависит от количества обустроенных переходов.</t>
  </si>
  <si>
    <t>А/Д А-331 "Вилюй" (отрезок)
Обустройство велопешеходной инфраструктуры и ООТ в рамках мероприятий по содержанию (обустройство остановочных пунктов (посадочные площадки, подходы, павильоны, пешеходные переходы и пр.), тротуаров, велосипедных путей и пр.
Оперативные мероприятия по обеспечению пешеходной и ОТ доступности в рамках Мастер-плана.</t>
  </si>
  <si>
    <t>А/Д «Усть-Кут-Омолой»  (дорога частично в региональной собственности) (отрезок)
Обустройство инфраструктуры ОТ в рамках мероприятий по содержанию (обустройство остановочных пунктов (посадочные площадки, подходы, павильоны, пешеходные переходы и пр.).
Оперативные мероприятия по обеспечению пешеходной и ОТ доступности в рамках Мастер-плана.</t>
  </si>
  <si>
    <t>Реконструкция мостового сооружения через р. Якурим в г. Усть-Куте Иркутской области.</t>
  </si>
  <si>
    <t>Реконструкция улицы Ленрабочих (от автопричала до проезда под мостом) / доп.:  обустройство пешеходной инфраструктуры.</t>
  </si>
  <si>
    <t>Реконструкция улицы Щорса от ул. Щорса 32 до Ул. Первомайская 
доп.:  обустройство пешеходной инфраструктуры.</t>
  </si>
  <si>
    <t xml:space="preserve">Реконструкция пер. Связи от ул. Космодемьянской до ул. Хабарова (пер. Энергетический)
доп.:  обустройство пешеходной инфраструктуры. </t>
  </si>
  <si>
    <t xml:space="preserve">Реконструкция пер. Первомайская от МДОУ №3 до ул. Первомайская 64 
доп.:  обустройство пешеходной инфраструктуры. </t>
  </si>
  <si>
    <t>Капитальный ремонт улиц ул. Азовская
доп.:  обустройство велопешеходной инфраструктуры.</t>
  </si>
  <si>
    <t>Капитальный ремонт улиц ул. Трудовая
доп.:  обустройство велопешеходной инфраструктуры.</t>
  </si>
  <si>
    <t>Капитальный ремонт улиц ул. Хабарова
доп.:  устройство твердого покрытия, устройство новых остановочных пунктов, обустройство велопешеходной инфраструктуры.</t>
  </si>
  <si>
    <t>Ремонт участков автомобильных дорог по ул. Черноморская, Курорт, пер. Школьный, пер. Спортивный.</t>
  </si>
  <si>
    <t>Обустройство велопешеходной инфраструктуры и ООТ на УДС в рамках мероприятий по содержанию (обустройство остановочных пунктов (посадочные площадки, подходы, павильоны, пешеходные переходы и пр.), тротуаров, велосипедных путей и пр.вне транспортного каркаса
Оперативные мероприятия по обеспечению пешеходной и ОТ доступности в рамках Мастер-плана.</t>
  </si>
  <si>
    <t>УДС Новая: строительство улиц в МКР Северная экспедиция (учет ГП + предложения).</t>
  </si>
  <si>
    <t>УДС Новая: строительство улиц в МКР Панихинское поле (учет ГП + предложения).</t>
  </si>
  <si>
    <t>УДС Новая: строительство улиц в МКР Старый Усть-Кут (учет ГП + предложения).</t>
  </si>
  <si>
    <t>УДС Новая: строительство улиц в МКР Холбос (учет ГП + предложения).</t>
  </si>
  <si>
    <t>УДС Новая: строительство улиц в МКР Техучилище (учет ГП + предложения).</t>
  </si>
  <si>
    <t>УДС Новая: строительство улиц в МКР Речники-2 (учет ГП + предложения).</t>
  </si>
  <si>
    <t>УДС Новая: строительство улиц в МКР Бирюсинка (учет ГП + предложения).</t>
  </si>
  <si>
    <t>УДС Новая: строительство улиц в МКР Якурим (учет ГП + предложения).</t>
  </si>
  <si>
    <t>УДС Новая: строительство улиц в МКР Старая РЭБ (учет ГП + предложения).</t>
  </si>
  <si>
    <t>УДС Новая: строительство улиц в МКР Старая РЭБ / РЭБ 2 новая связь (учет ГП + предложения).</t>
  </si>
  <si>
    <t>УДС Новая: строительство улиц в МКР РЭБ-2 (учет ГП + предложения), доп.: обустройство велопешеходной инфраструктуры, обустройство остановок общественного транспорта.</t>
  </si>
  <si>
    <t>УДС Новая: строительство улиц в МКР Поселок Курорт (учет ГП + предложения).</t>
  </si>
  <si>
    <t>УДС Новая: строительство улиц в МКР Поселок Закута (учет ГП + предложения).</t>
  </si>
  <si>
    <t>УДС Новая: строительство улиц в МКР Поселок Зыряновка (учет ГП + предложения).</t>
  </si>
  <si>
    <t>УДС Новая: строительство улиц в МКР Колонково (учет ГП + предложения).</t>
  </si>
  <si>
    <t>УДС Новая: строительство улицы между МКР Старый Усть-Кут и Холбос (предложение в рамках МП).</t>
  </si>
  <si>
    <t>УДС Новая: пер. Энергетический - переустройство подъезда в переезду через ЖД (предложение в рамках МП).</t>
  </si>
  <si>
    <t>Капитальный ремонт автомобильной дороги регионального значения «Усть-Кут-Уоян» на участке км 7+500 – км 20+000.</t>
  </si>
  <si>
    <t>ОГКУ "Дирекция автодорог". Мероприятие по содержанию автомобильной дороги регионального значения.</t>
  </si>
  <si>
    <t>2.4.2.220</t>
  </si>
  <si>
    <t>2.4.2.221</t>
  </si>
  <si>
    <t xml:space="preserve">Капитальный ремонт отделения для больных туберкулезом органов дыхания ОГБУЗ «Усть-Кутская РБ».
</t>
  </si>
  <si>
    <t>Капитальный ремонт отделения скорой медицинской помощи ОГБУЗ «Усть-Кутская РБ».</t>
  </si>
  <si>
    <t>Дорожная карта по строительству объектов инфраструктуры, в т.ч. жилого комплекса, необходимых для реализации газохимического проекта ООО "Иркутская нефтяная компания".</t>
  </si>
  <si>
    <t xml:space="preserve">Предусмотрено в Мастер-плане УКМО. </t>
  </si>
  <si>
    <t>Программа озеленения города в рамках дизайн кода и программ по благоустройству.</t>
  </si>
  <si>
    <t>Разработка правил благоустройства.</t>
  </si>
  <si>
    <t>Внедрение дизайн-кода города, вкл. ремонт фасадов.</t>
  </si>
  <si>
    <t>Реновация площади м/д вокзалами (1,1га) этап 1 - снос НТО и благоустройство пешеходной части.</t>
  </si>
  <si>
    <t>Реновация площади м/д вокзалами (1,1га) этап 2 - организация ярморочной площади и реконструкция фасадов здания ж/д и речного вокзалов.</t>
  </si>
  <si>
    <t>Проекты модернизации инженерной инфраструктуры для предотвращения чрезвычайных ситуаций (федеральный проект).</t>
  </si>
  <si>
    <t>Переселение граждан из жилых помещений в зоне БАМ, признанных непригодными для проживания и/или помещений с высоким уровнем износа в г. Усть-Куте.</t>
  </si>
  <si>
    <t>Администрация МО "город Усть-Кут".</t>
  </si>
  <si>
    <t>Строительство жилья для расселения АЖФ (участок Р-9, 16,5 тыс. м2).</t>
  </si>
  <si>
    <t>Строительство арендного жилья (мкрн ИНК, 2+4 этапы строительства, общ. площадь 14 тыс. м2, 259 квартир).</t>
  </si>
  <si>
    <t xml:space="preserve">Дорожная карта по строительству объектов инфраструктуры, в т.ч. жилого комплекса, необходимых для реализации газохимического проекта ООО "Иркутская нефтяная компания", предусмотрено в Мастер-плане УКМО. </t>
  </si>
  <si>
    <t>Строительство ИНК (мкрн ИНК, 1+3 этапы, 53,7 тыс. м2).</t>
  </si>
  <si>
    <t>Приспособление здания фермы под приют для собак.</t>
  </si>
  <si>
    <t>МП "Повышение безопасности дорожного движения в Усть-Кутском муниципальном образовании".</t>
  </si>
  <si>
    <t>План противодействия коррупции в Усть-Кутском муниципальном образовании" (без финансирования).</t>
  </si>
  <si>
    <t>МП "Формирование системы мотивации граждан к ведению здорового образа жизни, включая здоровое питание и отказ от вредных привычек в Усть-Кутском муниципальном образовании".</t>
  </si>
  <si>
    <t>МП "Вектор детства, семьи, материнства н территории Усть-Кутского муниципального образования".</t>
  </si>
  <si>
    <t>Капитальный ремонт ОГБУЗ "Усть-Кутская РБ" (главный корпус).</t>
  </si>
  <si>
    <t>Капитальный ремонт с благоустройством территории ОГБУЗ "Усть-Кутская РБ"  Стационар.</t>
  </si>
  <si>
    <t>Капитальный ремонт ОГБУЗ "Усть-Кутская РБ" Стационар детское отделение.</t>
  </si>
  <si>
    <t>Капитальный ремонт Нийской врачебной амбулатории  по адресу: Иркутская область, Усть-Кутский район, пос. Ния, ул. Тбилисская, д. 1.</t>
  </si>
  <si>
    <t>Капитальный ремонт Янтальской врачебной амбулатории  по адресу: Иркутская область, Усть-Кутский р-н, Янталь рп., ул. Киевская, д. 7.</t>
  </si>
  <si>
    <t>Капитального ремонта поликлиники  по адресу: Иркутская область, г. Усть-Кут, ул. Горького, д. 48, пом. 1.</t>
  </si>
  <si>
    <t>Капитальный ремонт Звезднинской врачебной амбулатории  по адресу: Иркутская область, Усть-Кутский р-н, гп. Звездный, ул. Горбунова, д. 5.</t>
  </si>
  <si>
    <t>Капитальный ремонт (модернизация первичного звена) в ОГБУЗ "Усть-Кутская РБ" Поликлиника детская.</t>
  </si>
  <si>
    <t>Замена кровли в ОГБУЗ "Усть-Кутская РБ" Поликлиника стоматологическая.</t>
  </si>
  <si>
    <t>Ликвидация дневного стационара ОГБУЗ "Усть-Кутская РБ" + капитальный ремонт с перепрофилированием в общежитие коридорного типа (для 12 семей медицинских сотрудников).</t>
  </si>
  <si>
    <t>Реконструкция загородного лагеря для отдыха "Чайка".</t>
  </si>
  <si>
    <t>Строительство юношеского технопарка.</t>
  </si>
  <si>
    <t>Строительство нового детского сада на Речники-2, 80 мест (объект 2).</t>
  </si>
  <si>
    <t>Строительство нового детского сада на Речники-2, 80 мест (объект 1).</t>
  </si>
  <si>
    <t>МДОУ № 30 УКМО, реконструкция объекта с расширением до 140 мест.</t>
  </si>
  <si>
    <t>МДОУ ДС № 15 УКМО, капитальный ремонт кровли здания детского сада.</t>
  </si>
  <si>
    <t>МДОУ ДС № 3 УКМО, строительство модульного пищеблока, здания прачечной с помещением для хозяйственного инвентаря.</t>
  </si>
  <si>
    <t>МП "Поддержка и развитие муниципальных дошкольных образовательных организаций Усть- Кутского муниципального образования", предусмотрено в Мастер-плане УКМО.</t>
  </si>
  <si>
    <t>Мероприятия за счет бюджетных инвестиций  в форме капитальных вложений в объекты муниципальной собственности  (Администрация УКМО).</t>
  </si>
  <si>
    <t>МДОУ ДС № 1 УКМО, капитальный ремонт кровли здания детского сада и хозяйственного блока.</t>
  </si>
  <si>
    <t>Развитие СПО УК совместно с ИКАДИСТ в рамках программы Профессионалитет.</t>
  </si>
  <si>
    <t>ГБПОУ ИО "УКПТ". Министерство образования Иркутской области. Предусмотрено в Мастер-плане УКМО.</t>
  </si>
  <si>
    <t>Проведение кап. ремонтов ГБПОУ ИО "УКПТ".</t>
  </si>
  <si>
    <t>Строительство ВЛ-35 кВ, ПС 35/10 кВ в р.п. Янталь.</t>
  </si>
  <si>
    <t>Схема и программа развития электроэнергетики Иркутской области (инвестиционная программа АО "Братская электросетевая компания").</t>
  </si>
  <si>
    <t>Строительство распределительных сетей 10-0,4кВ в п.Янталь, п.Каймоново, п.Ручей, п.Звёздный Усть-Кутского района.</t>
  </si>
  <si>
    <t xml:space="preserve">Модернизация ПС 220/110/35/6 кВ Лена (реконструкция АЧР с заменой на микропроцессорное устройство с реализацией блокировки по скорости снижения частоты, 1 комплект). </t>
  </si>
  <si>
    <t>Инвестиционная программа ОАО "Иркутская электросетевая компания".</t>
  </si>
  <si>
    <t xml:space="preserve">Перевод ВЛ 220 кВ Усть-Илимская ГЭС - Усть-Кут N 2 на 500 кВ с расширением ПС 500 кВ Усть-Кут на одну линейную ячейку 500 кВ и установкой шунтирующего реактора мощностью 180 Мвар.
</t>
  </si>
  <si>
    <t>Схема и программа развития электроэнергетики Иркутской области (инвестиционная программа ООО "ЕвроСибЭнерго-Гидрогенерация").</t>
  </si>
  <si>
    <t>Строительство ВЛ 500 кВ Нижнеангарская - Усть-Кут N 1 (ориентировочной протяженностью 480 км.) Обеспечение технологического присоединения по-требителей (ОАО "РЖД" (БАМ и Транссиб) и ООО "Иркутская нефтяная компания" (ПС 220 кВ Рассолы).</t>
  </si>
  <si>
    <t xml:space="preserve">Схема и программа развития электроэнергетики Иркутской области (инвестиционная программа ПАО "ФСК ЕЭС").
</t>
  </si>
  <si>
    <t>Строительство ВЛ-6 кВ, КТПН-400/6/0,4 кВ - 1 шт., г. Усть-Кут, ул. Чернышевского (до уточнения объемов финансирования по итогам реализации).</t>
  </si>
  <si>
    <t xml:space="preserve">Схема и программа развития электроэнергетики Иркутской области (инвестиционная программа ОГУЭП "Облкоммунэнерго").
</t>
  </si>
  <si>
    <t xml:space="preserve">Строительство ВЛ-10/0,4 кВ, КТПН-250/10/0,4 кВ - 1 шт., г. Усть-Кут и  строительство ВЛ-0,4кВ,  КТПН-400/10/0,4кВ 1шт. г.Усть-Кут мкрн Холбос.
</t>
  </si>
  <si>
    <t xml:space="preserve">Строительство КТПН-250/6/0,4 кВ, КТПН-400/6/0,4 кВ - 1 шт. г. Усть-Кут, мкрн Старый Усть-Кут (до уточнения объемов финансирования по итогам реализации).
</t>
  </si>
  <si>
    <t xml:space="preserve">Установка на ПС 500 кВ Усть-Кут: ЛАПНУ; АОСН 500 кВ (модернизация); АЛАР, АОПН ВЛ 500 кВ Усть-Илимская ГЭС - Усть-Кут N 3; Комплекс телемеханики; ФОТ АТ1, АТ2 (до уточнения объемов финансирования по итогам реализации).
</t>
  </si>
  <si>
    <t xml:space="preserve">Установка на Усть-Илимской ГЭС АЛАР, АОПН ВЛ 500 кВ Усть-Илимская ГЭС - Усть-Кут N 3 (до уточнения объемов финансирования по итогам реализации).
</t>
  </si>
  <si>
    <t xml:space="preserve">Схема и программа развития электроэнергетики Иркутской области (инвестиционная программа ООО "ЕвроСибЭнерго-Гидрогенерация").
</t>
  </si>
  <si>
    <t>Установка УПАСК и ФОЛ на ПС на участках транзитов Усть-Кут - Пеледуй, Усть-Кут - Таксимо, Пеледуй - Таксимо (до уточнения объемов финансирования по итогам реализации).</t>
  </si>
  <si>
    <t xml:space="preserve">Схема и программа развития электроэнергетики Иркутской области (инвестиционные программы ПАО "ФСК ЕЭС", ПАО "Транснефть", АО "Витимэнерго", ОАО "РЖД").
</t>
  </si>
  <si>
    <t xml:space="preserve">Реконструкция ПС 500 кВ Усть-Кут с установкой средств компенсации реактивной мощности 180 Мвар (ШР 180 Мвар) для третьей ВЛ 500 кВ Усть-Илимская ГЭС - Усть-Кут (до уточнения объемов финансирования по итогам реализации).
</t>
  </si>
  <si>
    <t>Реконструкция ПС 500 кВ Усть-Кут с установкой второго АТ 500/220 кВ и увеличением трансформаторной мощности на 501 МВА (1 x 501 МВА) (до уточнения объемов финансирования по итогам реализации).</t>
  </si>
  <si>
    <t xml:space="preserve">Реконструкция ПС 500 кВ Усть-Кут с установкой ШР 180 Мвар для ВЛ 500 кВ Усть-Кут - Нижнеангарская N 2 (до уточнения объемов финансирования по итогам реализации).
</t>
  </si>
  <si>
    <t xml:space="preserve">Строительство новой ПС 220 кВ Полимер (2 этап) с установкой БСК 220 кВ 2 x 25 Мвар, реконструкция ПС 220 кВ Полимер с установкой двух трансформаторов 220/10/10 кВ мощностью 80 МВА каждый (2 x 80 МВА) и установкой ИРМ БСК 220 кВ мощностью 25 Мвар каждый (2 x БСК-25 Мвар) (до уточнения объемов финансирования по итогам реализации).
</t>
  </si>
  <si>
    <t>Схема и программа развития электроэнергетики Иркутской области (ООО "ИНК").</t>
  </si>
  <si>
    <t>Установка на ПС 220 кВ Лена АОПО ВЛ 110 кВ Усть-Кут - Лена с реализацией УВ на ОН (до уточнения объемов финансирования по итогам реализации).</t>
  </si>
  <si>
    <t>Схема и программа развития электроэнергетики Иркутской области (инвестиционная программа ОАО "ИЭСК").</t>
  </si>
  <si>
    <t>Реконструкция ПС 500 кВ Усть-Кут с установкой шунтирующего реактора 500 кВ 180 Мвар (ШР 180 Мвар) для ВЛ 500 кВ Усть-Илимская ГЭС - Усть-Кут N 3 (до уточнения объемов финансирования по итогам реализации).</t>
  </si>
  <si>
    <t xml:space="preserve">Строительство ВЛ 500 кВ Нижнеангарская - Усть-Кут N 2 ориентировочной протяженностью 480 км (до уточнения объемов финансирования по итогам реализации).
</t>
  </si>
  <si>
    <t>Строительство ВЛ 220 кВ Усть-Кут - Ковыкта N 1, N 2 ориентировочной протяженностью 353 км (2 x 176,5 км) (до уточнения объемов финансирования по итогам реализации).</t>
  </si>
  <si>
    <t xml:space="preserve">Заходы ВЛ 220 кВ НПС-7 - НПС-9 I (II) цепь с отпайками на ПС НПС-8 на ПС 220 кВ Рассолы, 
Строительство ПС 220 кВ Рассолы с двумя трансформаторами 220/110/35 кВ мощностью 80 МВА каждый (2 x 80 МВА)
 (обеспечение технологического присоединения потребителей ООО "Иркутская нефтяная компания") (до уточнения объемов финансирования по итогам реализации).
</t>
  </si>
  <si>
    <t xml:space="preserve">Подпрограмма ГП "Развитие жилищно-коммунального хозяйства и повышение энергоэффективности Иркутской области". </t>
  </si>
  <si>
    <t>Строительство новой котельной в п. Ручей мощностью 2,0 Гкал/ч.</t>
  </si>
  <si>
    <t xml:space="preserve"> МП "Комплексное развитие системы коммунальной инфраструктуры на территории Ручейского муниципального образования на период до 2032 года".</t>
  </si>
  <si>
    <t>МП "Развитие жилищно-коммунального хозяйства Верхнемарковского  муниципального образования Усть-Кутского муниципального района Иркутской области  на 2020-2032 гг.".</t>
  </si>
  <si>
    <t>Инвестиционная программа ООО УК "Водоканал-Сервис".</t>
  </si>
  <si>
    <t>Инвестиционная программа ООО "Усть-Кутские тепловые сети и котельные".</t>
  </si>
  <si>
    <t xml:space="preserve"> Строительство нового теплоисточника мощностью 140 Гкал/ч на ПСГ вместо котельных «Лена» и Центральная».</t>
  </si>
  <si>
    <t>Котельная на биотопливе в районе п.РЭБ г.Усть-Кут.</t>
  </si>
  <si>
    <t>Модернизация тепловых сетей протяженностью 1966 м, к. Холбос.</t>
  </si>
  <si>
    <t>Строительство газовой котельной п. Верхнемарково (с переносом котельного и вспомогательного оборудования из существующего теплоисточника).</t>
  </si>
  <si>
    <t>Реконструкция/строительство водоводов и трубопроводов.</t>
  </si>
  <si>
    <t>Реконструкция водозабора «Мельничный-Речники».</t>
  </si>
  <si>
    <t>Реконструкция водозабора «РЭБ».</t>
  </si>
  <si>
    <t xml:space="preserve"> Реконструкция водозабора «Якурим».</t>
  </si>
  <si>
    <t>Строительство водозаборов в поселениях.</t>
  </si>
  <si>
    <t>Бурение скважин в с. Марково.</t>
  </si>
  <si>
    <t>Реконструкция КОС "ЯГУ".</t>
  </si>
  <si>
    <t>Реконструкция КНС-0 "Лена".</t>
  </si>
  <si>
    <t>Реконструкция канализационных сетей и коллекторов.</t>
  </si>
  <si>
    <t>Реконструкция КОС "Якурим".</t>
  </si>
  <si>
    <t>Строительство новых КОС в районе старого мазутного хозяйства котельной "РЭБ".</t>
  </si>
  <si>
    <t>Строительство модульной станции биологической очистки п. Звездный 150 м3/сут.</t>
  </si>
  <si>
    <t>Строительство КОС п. Янталь.</t>
  </si>
  <si>
    <t>Строительство модульной станции биологической очистки п. Верхнемарково 150 м3/сут.</t>
  </si>
  <si>
    <t>Строительство модульной станции биологической очистки с. Ния 300 м3/сут.</t>
  </si>
  <si>
    <t>Строительство КОС п. Казарки 200 м3/сут.</t>
  </si>
  <si>
    <t>Модернизация КОС п. Ручей.</t>
  </si>
  <si>
    <t>Строительство КОС "Карпово" мощностью 600 м3/сут (до установления объемов финансирования).</t>
  </si>
  <si>
    <t>Строительство газораспределительной станции Усть-Кут до 50000 м3/ч.</t>
  </si>
  <si>
    <t>Программа развития газоснабжения и газификации Иркутской области на период 2021 - 2025 годов (ПАО "Газпром", Правительство Иркутской области), предусмотрено в Мастер-плане.</t>
  </si>
  <si>
    <t>Строительство распределительных газопроводов высокого давления от Усть-Кутской ГРС до точки подключения к нему ГРС, 33 км (объемы финансирования будут уточнены после разработки ежегодных Планов-графиков).</t>
  </si>
  <si>
    <t>Строительство пунктов редуцирования газа.</t>
  </si>
  <si>
    <t>Газопровод ООО "ИНК" с присоединением  перспективной котельной.</t>
  </si>
  <si>
    <t>Предусмотрено в Мастер-плане.</t>
  </si>
  <si>
    <t>Обустройство площадок ТКО (63 площадки).</t>
  </si>
  <si>
    <t>Капитальный ремонт моста через реку Паниха на км 562+830 автомобильной дороги А-331 "Вилюй" Тулун - Братск - Усть-Кут - Мирный - Якутск, Иркутская область (завершенный проект).</t>
  </si>
  <si>
    <t>Капитальный ремонт автомобильной дороги А-331 "Вилюй" Тулун - Братск - Усть-Кут - Мирный - Якутск на участках км 560+070 - км 562+808, км 562+851 - км 563+312, Иркутская область (завершенный проект).</t>
  </si>
  <si>
    <t>Строительство физкультурно-оздоровительного комплекса открытого типа  (ФОКОТ) (завершенное мероприятие).</t>
  </si>
  <si>
    <t>МП "Развитие физической культуры и спорта в Усть-Кутском муниципальном образовании".</t>
  </si>
  <si>
    <t>Реконструкция спортзала Водник в г. Усть-Куте.</t>
  </si>
  <si>
    <t>МП "Развитие физической культуры и спорта в Усть-Кутском муниципальном образовании", предусмотрено в Мастер-плане УКМО.</t>
  </si>
  <si>
    <t>Капитальный ремонт стадиона Водник в г. Усть-Куте.</t>
  </si>
  <si>
    <t>Строительство  многофункционального спортивного комплекса в г. Усть-Куте.</t>
  </si>
  <si>
    <t>Реконструкция ФОКОТ.</t>
  </si>
  <si>
    <t>Расширение территории СДЦ "Нефтяник" за счет неразграниченной территории перед ул. Нефтяников и ЗУ №38:18:060101:1029 с обустройством плоскостных спортивных сооружений (многофункциональные).</t>
  </si>
  <si>
    <t>Капитальный ремонт хоккейной коробки в МКР Лена/Бетонный.</t>
  </si>
  <si>
    <t>Реконструкция спортивной площадки в п. Верхнемарково 510 м2 (стадион 8,5к/м2, двор 10-14м2, оценка 10 тыс/м2).</t>
  </si>
  <si>
    <t>Благоустройство спортивной площадки (около Р-10).</t>
  </si>
  <si>
    <t>Благоустройство спортивной площадки (около Р-13).</t>
  </si>
  <si>
    <t>Благоустройство спортивной площадки (МКР Карпово).</t>
  </si>
  <si>
    <t>Благоустройство спортивной площадки (МКР Холбос).</t>
  </si>
  <si>
    <t xml:space="preserve">Предусмотрено в Мастер-плане УКМО. Будет включено в МП "Развитие физической культуры и спорта в Усть-Кутском муниципальном образовании". </t>
  </si>
  <si>
    <t>Строительство объекта: "ФОК "Атлант" со стадионом на 200 посещений в сутки в РЭБ"  (в стадии проектирования в рамках строительства микрорайона ИНК).</t>
  </si>
  <si>
    <t xml:space="preserve">Предусмотрено в Мастер-плане УКМО. Будет проводиться вне мероприятий МП. </t>
  </si>
  <si>
    <t>2023 - 2024 гг.</t>
  </si>
  <si>
    <t xml:space="preserve">Предусмотрено в Мастер-плане УКМО. Будет включено в МП "Развитие физической культуры и спорта в Усть-Кутском муниципальном образовании", </t>
  </si>
  <si>
    <t>Благоустройство спортивной площадки (МКР Старый Усть-Кут).</t>
  </si>
  <si>
    <t>Благоустройство спортивной площадки (МКР Старый Уть-Кут).</t>
  </si>
  <si>
    <t>Благоустройство спортивной площадки (МКР Речники).</t>
  </si>
  <si>
    <t>Благоустройство спортивной площадки (МКР Бирюсинка).</t>
  </si>
  <si>
    <t>Благоустройство спортивной площадки (МКР Мехколонна).</t>
  </si>
  <si>
    <t>Благоустройство спортивной площадки (МКР Мостоотряд).</t>
  </si>
  <si>
    <t>Благоустройство спортивной площадки (МКР Старая РЭБ).</t>
  </si>
  <si>
    <t>Благоустройство спортивной площадки (МКР Мельничный ручей).</t>
  </si>
  <si>
    <t>Благоустройство спортивной площадки (МКР Речники-2).</t>
  </si>
  <si>
    <t>Благоустройство спортивной площадки (МКР Закута).</t>
  </si>
  <si>
    <t>Благоустройство спортивной площадки (МКР Новая РЭБ).</t>
  </si>
  <si>
    <t>Реконструкция, модернизация объектов теплоснабжения в целях снижения уровня износа существующих объектов и (или) поставки энергии из разных источников в г. Усть-Куте (завершенное мероприятие).</t>
  </si>
  <si>
    <t>Реконструкция комплекса объектов водоснабжения г. Усть-Кута (завершенное мероприятие).</t>
  </si>
  <si>
    <t xml:space="preserve">Реконструкция технологического оборудования комплекса объектов водоотведения г. Усть-Кута (завершенное мероприятие). </t>
  </si>
  <si>
    <t>Реконструкция напорного канализационного коллектора г. Усть-Кута (завершенное мероприятие).</t>
  </si>
  <si>
    <t>Предусмотрено в Мастер-плане УКМО. Внесение в МП не предусмотрено.</t>
  </si>
  <si>
    <t>Снос аварийного объекта с посадкой нового - клуб с библиотекой (культурно-библиотечный центр) с увеличением вместимости до 120 мест (ДК "Геолог"  в г. Усть-Куте).</t>
  </si>
  <si>
    <t xml:space="preserve">Благоустройство лагеря "Рассвет" в г. Усть-Куте -  демонтаж существующих зданий и монтаж модульных зданий. </t>
  </si>
  <si>
    <t>МП "Развитие культуры Усть-Кутского муниципального образования", предусмотрено в Мастер-плане УКМО.</t>
  </si>
  <si>
    <t>Строительство объекта: "Многофункциональный центр (Дом культуры) "Ленский" на 200 мест в РЭБ" (в стадии проектирования в рамках строительства микрорайона ИНК).</t>
  </si>
  <si>
    <t>Строительство дома культуры клубного типа на 300 мест на ул. Зверева.</t>
  </si>
  <si>
    <t>Cтроительство дома культуры клубного типа на 300 мест с библиотекой (взамен ГКБЦ Филиал №2) на ул. Нефтяников.</t>
  </si>
  <si>
    <t>Капитальный ремонт культурно-досугового центра в п. Верхнемарково взамен приспособленного.</t>
  </si>
  <si>
    <t>Модернизация существующих объектов под молодежные центры (ул. Пролетарская, ул. Новая 20).</t>
  </si>
  <si>
    <t>Капитальный ремонт или строительство культурно-досугового центра в п. Ручей.</t>
  </si>
  <si>
    <t>Капитальный ремонт  культурно-досугового центра в п. Казарки.</t>
  </si>
  <si>
    <t>МП "Развитие дополнительного образования Усть-Кутского муниципального образования", предусмотрено в Мастер-плане УКМО.</t>
  </si>
  <si>
    <t>Капитальный ремонт здания с благоустройством прилегающей территории Муниципального дошкольного образовательного учреждения Центр развития ребенка Детский сад № 46 Усть-Кутского муниципального образования.</t>
  </si>
  <si>
    <t>Капитальный ремонт здания Муниципального бюджетного учреждения дополнительного образования Центра дополнительного образования Усть-Кутского муниципального образования.</t>
  </si>
  <si>
    <t>Приспособление бывшего здания Лицея УКМО под филиал ЦДО (2 этаж) и школу социальной адаптации "Невозможное возможно" (1 этаж).</t>
  </si>
  <si>
    <t>Установка модульной котельной на п. Железнодорожный Янтальского МОзавершенное мероприятие).</t>
  </si>
  <si>
    <t>Капитальный ремонт здания с благоустройством прилегающей территории  МКДОУ ДС комбинированного вида № 41 УКМО Иркутская область, г.  Усть–Кут,  ул.  Кирова, д.40 А.</t>
  </si>
  <si>
    <t>МП "Поддержка и развитие муниципальных общеобразовательных организаций Усть-Кутского муниципального образования", предусмотрено в Мастер-плане УКМО.</t>
  </si>
  <si>
    <t>Перемещение Лицея УКМО в здание по адресу г. Усть-Кут, ул. Речников 2 (мероприятие до уточнения).</t>
  </si>
  <si>
    <t>Капитальный ремонт МОУ СОШ № 2 УКМО - корпуса Литера А2, корпуса литера А1 запланирован.</t>
  </si>
  <si>
    <t>Капитальный ремонт здания с благоустройством прилегающей территории МОУ СОШ № 1 УКМО Иркутская область, г. Усть-Кут, ул. Советская, 93.</t>
  </si>
  <si>
    <t>Благоустройство спортивного ядра МОУ СОШ № 3 УКМО (по аналогии МОУ СОШ № 10 УКМО) с обеспечением доступа горожан во внеучебное время и включением спортивного ядра в перечень открытых плоскостных сооружений.</t>
  </si>
  <si>
    <t>Будет включено в МП "Поддержка и развитие муниципальных общеобразовательных организаций Усть-Кутского муниципального образования", предусмотрено в Мастер-плане УКМО.</t>
  </si>
  <si>
    <t>МП "Совершенствование организации питания в муниципальных общеобразовательных организациях, расположенных  на территории Усть-Кутского муниципального образования", предусмотрено в Мастер-плане УКМО.</t>
  </si>
  <si>
    <t>Капитальный ремонт помещений и внутренних инженерных сетей в столовой и пищеблоке МОУ СОШ № 4 УКМО, расположенного по адресу: Россия, 666780, Иркутская область, г. Усть-Кут, ул. Речников, 40.</t>
  </si>
  <si>
    <t>Капитальный ремонт здания с благоустройством прилегающей территории МОУ СОШ № 5 УКМО Иркутская область, г. Усть-Кут, ул. Нефтяников, 12.</t>
  </si>
  <si>
    <t>Благоустройство территории в рамках модернизации школьных систем  + капитальный ремонт наружного освещения МОУ СОШ № 6 УКМО.</t>
  </si>
  <si>
    <t>Благоустройство прилегающей территории МОУ СОШ № 8 УКМО - спортивное ядро.</t>
  </si>
  <si>
    <t>Капитальный ремонт  здания муниципального общеобразовательного учреждения средняя общеобразовательная школа п. Верхнемарково Усть-Кутского муниципального образования Иркутской области.</t>
  </si>
  <si>
    <t>Капитальный ремонт  здания с благоустройством  прилегающей территории МОУ СОШ с. Ния УКМО, расположенного по адресу: Иркутская область, Усть-Кутский район, п. Ния, ул. Тбилисская, 4.</t>
  </si>
  <si>
    <t>Капитальный ремонт здания с благоустройством прилегающей территории МОУ СОШ п. Звездный УКМО», расположенного по адресу: Иркутская область, Усть – Кутский район, р.п. Звездный, ул. Горбунова, 7«б».</t>
  </si>
  <si>
    <t>Капитальный ремонт здания с благоустройством  прилегающей территории  МОУ СОШ п. Янталь УКМО», расположенного по адресу: 
Иркутская область, Усть-Кутский р-он, р.п. Янталь, ул. Еловая, 7.</t>
  </si>
  <si>
    <t xml:space="preserve"> Капитальный ремонт периметрального ограждения МОУ СОШ с. Подымахино УКМО.</t>
  </si>
  <si>
    <t>Строительство объекта: "Детский сад "Сибирячок" на "90 мест в г. Усть-Куте", мкрн РЭБ (в стадии проектирования в рамках строительства микрорайона ИНК).</t>
  </si>
  <si>
    <t>Строительство объекта: "Детский сад "Сибирских первопроходцев" с бассейном на 150 мест в г. Усть-Куте", мкрн РЭБ (в стадии проектирования в рамках строительства микрорайона ИНК).</t>
  </si>
  <si>
    <t>МП "Профилактика терроризма и экстремизма на территории Усть-Кутского муниципального образования", предусмотрено в Мастер-плане УКМО.</t>
  </si>
  <si>
    <t>Строительство объекта: "Общеобразовательная школа имени Менделеева на 352 мест в г. Усть-Куте", РЭБ (в стадии проектирования в рамках строительства микрорайона ИНК).</t>
  </si>
  <si>
    <t xml:space="preserve">Будет включено в МП "Поддержка и развитие муниципальных дошкольных образовательных организаций Усть- Кутского муниципального образования", предусмотрено в Мастер-плане УКМО. </t>
  </si>
  <si>
    <t>Строительство объекта: "Детский сад на 80 мест в 
г. Усть-Куте (микрорайон Железнодорожник)" (подготовка документации для размещения закупки на проектирование объекта).</t>
  </si>
  <si>
    <t>Строительство здания МОУ СОШ № 7 УКМО на месте старого и благоустройство прилегающей территории.</t>
  </si>
  <si>
    <t>Капитальный ремонт крыльца главного входа, помещений и внутренних инженерных сетей в столовой и пищеблоке МОУ СОШ № 10 УКМО.</t>
  </si>
  <si>
    <t>Благоустройство прилегающей территории МОУ СОШ № 10 УКМО.</t>
  </si>
  <si>
    <t>Строительство дополнительного блока для расширения на 350 мест МОУ СОШ № 10 УКМО.</t>
  </si>
  <si>
    <t>Улучшение материально-технической базы ГБПОУ ИО "УКПТ", открытие новых профессий и специальностей ориентированных на потребность рынка труда.</t>
  </si>
  <si>
    <t xml:space="preserve">Дорожная карта по реализации мероприятий перечня поручений по итогам поездки Губернатора Иркутской области  И.И. Кобзева в Усть-Кутский  район, предусмотрено в Мастер-плане УКМО. </t>
  </si>
  <si>
    <t>Жилье для учителей (до уточнения мероприятия).</t>
  </si>
  <si>
    <t xml:space="preserve">МП "Энергосбережение и повышение энергетической эффективности Усть- Кутского муниципального образования", предусмотрено в Мастер-плане УКМО. </t>
  </si>
  <si>
    <t>Государственная программа Иркутской области «Развитие здравоохранения», предусмотрено в  Мастер-плане УКМО.</t>
  </si>
  <si>
    <t xml:space="preserve">Жилье для врачей (до уточнения параметров мероприятия). </t>
  </si>
  <si>
    <t>Открытие учебного центра для подготовки кадров СПО для здравоохранения (до уточнения параметров мероприятия и финансирования).</t>
  </si>
  <si>
    <t>Строительство корпуса на 60 коек для пациентов с внебольничной пневмонией (завершенное мероприятие).</t>
  </si>
  <si>
    <t xml:space="preserve">МП "Благоустройство и обеспечение экологической безопасности на территории муниципального образования г. Усть-Кут" Предусмотрено в Мастер-плане УКМО. </t>
  </si>
  <si>
    <t>2022-2028 гг.</t>
  </si>
  <si>
    <t>2027-2031 гг.</t>
  </si>
  <si>
    <t>Благоустройство набережной (2,7 га) от ФОК ВОЛНА до пер. Школьный.</t>
  </si>
  <si>
    <t>Благоустройство набережной (2,7 га) от ФОК ВОЛНА до пер. Школьный - дополнительные мероприятия (организация спусков к воде) + Благоустройство набережной со стороны ул. Пролетарская (3,5 га).</t>
  </si>
  <si>
    <t>с 2026 г.</t>
  </si>
  <si>
    <t>2024-2031 гг.</t>
  </si>
  <si>
    <t>Благоустройство дворов в Усть-Куте (в рамках программы, стоимость на все, более 60, ~25M/двор, по 10 в год, бенч ДПР12 = 10М).</t>
  </si>
  <si>
    <t>Строительство жилья под прирост населения (88,8 тыс. м2), до уточнения мероприятия.</t>
  </si>
  <si>
    <t>Обустройство городского пляжа (до уточнения мерорпиятия).</t>
  </si>
  <si>
    <t>Благоустройство острова Домашний (до уточнения мерорпиятия).</t>
  </si>
  <si>
    <t>объекты благоустройства и  жилья (в т.ч. административные объекты и пр.)</t>
  </si>
  <si>
    <t>Федеральный проект "Безопасный город" (до уточнения мероприятия).</t>
  </si>
  <si>
    <t>2.4.2.222</t>
  </si>
  <si>
    <t>Ремонт участков автомобильной дороги по ул. Пролетарская от здания № 2 до здания № 10А и по ул. Володарского от здания № 79А до южной границы ГСК "Солнечный" (завершенный проект).</t>
  </si>
  <si>
    <t>Министерство здравоохранения Иркутской области, ОГБУЗ "Усть-Кутская РБ"</t>
  </si>
  <si>
    <t>Администрация МО "город Усть-Кут", Адмиистрация УКМО.</t>
  </si>
  <si>
    <t>Администрация УКМО.</t>
  </si>
  <si>
    <t>ООО "ИНК", Администрация МО "город Усть-Кут".</t>
  </si>
  <si>
    <t>КЖПКИТС, УО, ГИБДД - по согласованию.</t>
  </si>
  <si>
    <t>Министерство здравоохранения Иркутской области, ОГБУЗ "Усть-Кутская РБ".</t>
  </si>
  <si>
    <t>Министерство здравоохранения Иркутской области, ОГБУЗ "Усть-Кутская РБ", ООО "Иркутская нефтяная компания".</t>
  </si>
  <si>
    <t>Министерство образования Иркутской области, министерство здравоохранения Иркутской области, ОГБУЗ "Усть-Кутская РБ".</t>
  </si>
  <si>
    <t>ГБПОУ ИО "УКПТ", ООО "Иркутская нефтяная компания".</t>
  </si>
  <si>
    <t>Министерство образования Иркутской области,  ГБПОУ ИО "УКПТ".</t>
  </si>
  <si>
    <t>Администрация УКМО, ООО "Иркутская нефтяная компания", РОИВ.</t>
  </si>
  <si>
    <t>Администрация УКМО, ООО "Иркутская нефтяная компания".</t>
  </si>
  <si>
    <t>Администрация УКМО, ООО "ИНК", РОИВ.</t>
  </si>
  <si>
    <t>Администрация УКМО, министерство природных ресурсов и экологии Иркутской области.</t>
  </si>
  <si>
    <t>ООО "ИНК".</t>
  </si>
  <si>
    <t>ПАО "Газпром".</t>
  </si>
  <si>
    <t>Администрация МО "город Усть-Кута", Министерство строительства Иркутской области.</t>
  </si>
  <si>
    <t>Администрация МО "город Усть-Кута", министерство жилищной политики и энергетики Иркутской области.</t>
  </si>
  <si>
    <t>ООО "Усть-Кутские тепловые сети и котельные".</t>
  </si>
  <si>
    <t>ООО УК «Водоканал-Сервис».</t>
  </si>
  <si>
    <t>Администрация Верхнемарковского МО.</t>
  </si>
  <si>
    <t>Администрация Ручейского МО.</t>
  </si>
  <si>
    <t>Администрация Янтальского МО, министерство жилищной политики и энергетики Иркутской области.</t>
  </si>
  <si>
    <t>ООО "Иркутская нефтяная компания".</t>
  </si>
  <si>
    <t xml:space="preserve"> ПАО "ФСК ЕЭС".</t>
  </si>
  <si>
    <t>ОАО "ИЭСК".</t>
  </si>
  <si>
    <t>ПАО "ФСК ЕЭС", ПАО "Транснефть", АО "Витимэнерго", ОАО "РЖД".</t>
  </si>
  <si>
    <t>ООО "ЕвроСибЭнерго-Гидрогенерация".</t>
  </si>
  <si>
    <t>ПАО "ФСК ЕЭС".</t>
  </si>
  <si>
    <t>ОГУЭП "Облкоммунэнерго".</t>
  </si>
  <si>
    <t xml:space="preserve"> ООО "ЕвроСибЭнерго-Гидрогенерация".
</t>
  </si>
  <si>
    <t xml:space="preserve"> ОАО «Иркутская электросетевая компания».</t>
  </si>
  <si>
    <t xml:space="preserve"> АО «Братская электросетевая компания».</t>
  </si>
  <si>
    <t>Администрация УКМО, Администрация МО "город Усть-Кут", Министерство транспорта и дорожного хозяйства Иркутской области.</t>
  </si>
  <si>
    <t>Министерство транспорта и дорожного хозяйства Иркутской области.</t>
  </si>
  <si>
    <t>Администрация УКМО, Администрация МО "город Усть-Кут".</t>
  </si>
  <si>
    <t xml:space="preserve">Администрация МО "город Усть-Кут" и Администрация УКМО.
</t>
  </si>
  <si>
    <t>ОГКУ "Дирекция автодорог".</t>
  </si>
  <si>
    <t xml:space="preserve"> ФКУ Упрдор "Прибайкалье".</t>
  </si>
  <si>
    <t>Частный инвестор.</t>
  </si>
  <si>
    <t xml:space="preserve">Частный инвестор. </t>
  </si>
  <si>
    <t>ООО "Иркутский завод полимеров".</t>
  </si>
  <si>
    <t>ООО "Усть-Кутский газоперерабатывающий завод".</t>
  </si>
  <si>
    <t>АО "ИНК-Запад".</t>
  </si>
  <si>
    <t>ООО "Тихоокеанский терминал".</t>
  </si>
  <si>
    <t>Аппарат, Правовое управление, КУМИ, прочие органы Администрации УКМО, (СМИ) - по согласованию.</t>
  </si>
  <si>
    <t>КПРСХЭ.</t>
  </si>
  <si>
    <t>КЭСТО, КУМИ, Комитет по бюджету.</t>
  </si>
  <si>
    <t>Администрация УКМО, ЕДДС.</t>
  </si>
  <si>
    <t>СОЦ, Администрация УКМО.</t>
  </si>
  <si>
    <t>УКС, учреждения культуры.</t>
  </si>
  <si>
    <t>УКС.</t>
  </si>
  <si>
    <t>Администрация УКМО, ОГБУЗ "Усть-Кутская РБ".</t>
  </si>
  <si>
    <t>ОО.</t>
  </si>
  <si>
    <t>пп. 1.3.1 и 1.3.2 раздела 3 Стратегии</t>
  </si>
  <si>
    <t xml:space="preserve">Федеральный проект "Цифровая культура" национального проекта "Культура" (Открытие виртуального концертного зала в РКДЦ "Магистраль") </t>
  </si>
  <si>
    <t xml:space="preserve">2021 г. </t>
  </si>
  <si>
    <t>Реконструкция берегоукрепления реки Лена  в  г. Усть-Куте ул. Калинина, уч. № 8б в районе Лена (213 м) (до уточнения мероприятия).</t>
  </si>
  <si>
    <t>Объект обработки, утилизации и размещения отходов (Строительство полигона ТКО в Усть-Кутском районе).</t>
  </si>
  <si>
    <t>Ппримечание: по показателю 1*. Численность постоянного населения (на начало года) 1 вариант*  - исходные данные  отражены с учетом итогов проведения Всероссийской переписи населения Иркутскстатом в 2020 году  и  данных бюллетеней численности населения (Иркутскстат);</t>
  </si>
  <si>
    <t>Показатели</t>
  </si>
  <si>
    <t xml:space="preserve">Приложение № 8 
к решению Думы
Усть-Кутского муниципального образования
№________ от ________________________г.
Приложение 2 к Стратегии
</t>
  </si>
  <si>
    <t xml:space="preserve">Приложение № 9  
к решению Думы
Усть-Кутского муниципального образования
№________ от ________________________г.
Приложение 3 к Стратегии
</t>
  </si>
  <si>
    <t>УО.</t>
  </si>
  <si>
    <t>УО, ОО.</t>
  </si>
  <si>
    <t>УО,ОО.</t>
  </si>
  <si>
    <t>ОМПТ, УО, ОО, общественные организации.</t>
  </si>
  <si>
    <t>УКС, УО.</t>
  </si>
  <si>
    <t>Администрация УКМО, УКС, УО УКМО, УСЗСОН,  ОГБУЗ "Усть-Кутская РБ", ООП, общественные организации, СМИ.</t>
  </si>
  <si>
    <t>Администрация УКМО, УО, УКС, КУМИ, КЖПКИТС, СОЦ.</t>
  </si>
  <si>
    <t>Администрация УКМО, УО, УКС, СОЦ, ЦДО, СМИ, прочие организации - по согласоанию.</t>
  </si>
  <si>
    <t>Администрация УКМО, УО, УКС, ОГБУЗ "Усть-Кутская РБ", СОЦ, КДН, МВД, ОМСУ,АК, СМИ, прочие организации - по согласованию.</t>
  </si>
  <si>
    <t>Строительство крытого катка на ул.Речники - ул.Дзержинского.</t>
  </si>
  <si>
    <t>Строительство ФОКа (по адресу: г. Усть-Куте, 75 м. на юго-запад от жилого дома по ул. Российская, 11), единовр. пропускная способность - 180 чел.</t>
  </si>
  <si>
    <t>Приобретение нежилого помещения (спортивный зал со всеми прилегающими вспомогательными помещениями) общей площадью 485,3 кв. метров, расположенного по адресу: г.Усть-Кут, ул. Кирова. 85а, 3 этаж</t>
  </si>
  <si>
    <t>2.4.2.223</t>
  </si>
  <si>
    <t>2.4.2.224</t>
  </si>
  <si>
    <t>Примечание: информация в Плане мероприятий отражена с учетом: разработанных проектов в рамках Мастер-плана УКМО (до утверждения), утвержденных действующих текущих муниципальных программ УКМО и актуализации информации по инвестиционным проектам УКМО.</t>
  </si>
  <si>
    <t>Администрация УКМО, СОЦ, УО, УКС, по согласованию - ОГБУЗ "Усть-Кутская РБ", УСЗСОН, Управляющие компании ТСЖ, СОНКО, СМИ.</t>
  </si>
  <si>
    <t>УО, УКС, ОО, учреждения культуры и спорта, КДН, прочие организации - по согласованию.</t>
  </si>
  <si>
    <t>Администрация УКМО, УО.</t>
  </si>
  <si>
    <t>Администрация УКМО, УО</t>
  </si>
  <si>
    <t>по показателю 2**. Численность постоянного населения (на начало года) 2 вариант* - альтернативный расчет (до утвержденных расчетов демографических процессов Мастер-плана) с применением данных ГАС Выборы,  дети - Управление образованием УКМО + статистика  2023 года,  1 полугодия 2024 (ЕДН, Миграция). С 2025 г. сучетом Дорожной карты по строительству объектов инфраструктуры, в т.ч. жилого комплекса, необходимых для реализации газохимического проекта ООО "Иркутская нефтяная компания" (обеспечение жильем квалифицированных кадров предприятия и их семей (их порядка 3000 чел.) и реализации инвестпроектов в рамках Мастер-плана УКМО.</t>
  </si>
  <si>
    <t xml:space="preserve">Уровень фактической обеспеченности учреждениями физической культуры и спорта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</si>
</sst>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sz val="14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1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Border="1" applyAlignme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0" fillId="0" borderId="0" xfId="0" applyNumberForma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0" fontId="0" fillId="3" borderId="0" xfId="0" applyFill="1"/>
    <xf numFmtId="2" fontId="1" fillId="0" borderId="1" xfId="0" applyNumberFormat="1" applyFont="1" applyBorder="1" applyAlignment="1">
      <alignment wrapText="1"/>
    </xf>
    <xf numFmtId="2" fontId="3" fillId="0" borderId="0" xfId="0" applyNumberFormat="1" applyFont="1" applyAlignment="1">
      <alignment wrapText="1"/>
    </xf>
    <xf numFmtId="0" fontId="1" fillId="4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2" xfId="0" applyFont="1" applyFill="1" applyBorder="1" applyAlignment="1">
      <alignment horizontal="center" wrapText="1"/>
    </xf>
    <xf numFmtId="2" fontId="1" fillId="5" borderId="1" xfId="0" applyNumberFormat="1" applyFont="1" applyFill="1" applyBorder="1" applyAlignment="1">
      <alignment wrapText="1"/>
    </xf>
    <xf numFmtId="0" fontId="1" fillId="5" borderId="4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2" fontId="2" fillId="4" borderId="1" xfId="0" applyNumberFormat="1" applyFont="1" applyFill="1" applyBorder="1" applyAlignment="1">
      <alignment wrapText="1"/>
    </xf>
    <xf numFmtId="0" fontId="1" fillId="5" borderId="1" xfId="0" applyFont="1" applyFill="1" applyBorder="1" applyAlignment="1">
      <alignment horizontal="left" vertical="center" wrapText="1"/>
    </xf>
    <xf numFmtId="2" fontId="1" fillId="5" borderId="1" xfId="0" applyNumberFormat="1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wrapText="1"/>
    </xf>
    <xf numFmtId="2" fontId="2" fillId="5" borderId="1" xfId="0" applyNumberFormat="1" applyFont="1" applyFill="1" applyBorder="1" applyAlignment="1">
      <alignment wrapText="1"/>
    </xf>
    <xf numFmtId="2" fontId="1" fillId="4" borderId="1" xfId="0" applyNumberFormat="1" applyFont="1" applyFill="1" applyBorder="1" applyAlignment="1">
      <alignment wrapText="1"/>
    </xf>
    <xf numFmtId="0" fontId="1" fillId="5" borderId="3" xfId="0" applyFont="1" applyFill="1" applyBorder="1" applyAlignment="1">
      <alignment horizontal="center" wrapText="1"/>
    </xf>
    <xf numFmtId="2" fontId="1" fillId="5" borderId="3" xfId="0" applyNumberFormat="1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2" fontId="2" fillId="6" borderId="1" xfId="0" applyNumberFormat="1" applyFont="1" applyFill="1" applyBorder="1" applyAlignment="1">
      <alignment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2" fontId="1" fillId="3" borderId="1" xfId="0" applyNumberFormat="1" applyFont="1" applyFill="1" applyBorder="1" applyAlignment="1">
      <alignment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49" fontId="2" fillId="5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164" fontId="0" fillId="3" borderId="1" xfId="0" applyNumberForma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 wrapText="1"/>
    </xf>
    <xf numFmtId="0" fontId="8" fillId="0" borderId="0" xfId="0" applyFont="1"/>
    <xf numFmtId="2" fontId="1" fillId="0" borderId="1" xfId="0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2" fontId="1" fillId="3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1" fontId="6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15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left" vertical="center" wrapText="1"/>
    </xf>
    <xf numFmtId="2" fontId="11" fillId="6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9" fillId="0" borderId="0" xfId="0" applyFont="1" applyAlignment="1">
      <alignment vertical="top"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2" fillId="5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6" borderId="2" xfId="0" applyNumberFormat="1" applyFont="1" applyFill="1" applyBorder="1" applyAlignment="1">
      <alignment horizontal="center" vertical="center" wrapText="1"/>
    </xf>
    <xf numFmtId="49" fontId="2" fillId="6" borderId="4" xfId="0" applyNumberFormat="1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wrapText="1"/>
    </xf>
    <xf numFmtId="0" fontId="2" fillId="6" borderId="4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wrapText="1"/>
    </xf>
    <xf numFmtId="2" fontId="1" fillId="3" borderId="4" xfId="0" applyNumberFormat="1" applyFont="1" applyFill="1" applyBorder="1" applyAlignment="1">
      <alignment horizontal="center" wrapText="1"/>
    </xf>
    <xf numFmtId="2" fontId="1" fillId="3" borderId="3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wrapText="1"/>
    </xf>
    <xf numFmtId="0" fontId="2" fillId="5" borderId="8" xfId="0" applyFont="1" applyFill="1" applyBorder="1" applyAlignment="1">
      <alignment horizontal="left" wrapText="1"/>
    </xf>
    <xf numFmtId="0" fontId="2" fillId="5" borderId="9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2" fontId="2" fillId="4" borderId="8" xfId="0" applyNumberFormat="1" applyFont="1" applyFill="1" applyBorder="1" applyAlignment="1">
      <alignment horizontal="center" vertical="center" wrapText="1"/>
    </xf>
    <xf numFmtId="2" fontId="2" fillId="4" borderId="9" xfId="0" applyNumberFormat="1" applyFont="1" applyFill="1" applyBorder="1" applyAlignment="1">
      <alignment horizontal="center" vertical="center" wrapText="1"/>
    </xf>
    <xf numFmtId="2" fontId="2" fillId="4" borderId="10" xfId="0" applyNumberFormat="1" applyFont="1" applyFill="1" applyBorder="1" applyAlignment="1">
      <alignment horizontal="center" vertical="center" wrapText="1"/>
    </xf>
    <xf numFmtId="2" fontId="2" fillId="4" borderId="0" xfId="0" applyNumberFormat="1" applyFont="1" applyFill="1" applyBorder="1" applyAlignment="1">
      <alignment horizontal="center" vertical="center" wrapText="1"/>
    </xf>
    <xf numFmtId="2" fontId="2" fillId="4" borderId="11" xfId="0" applyNumberFormat="1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5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2" fillId="6" borderId="0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2" fillId="6" borderId="12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13" xfId="0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topLeftCell="A19" zoomScale="89" zoomScaleNormal="89" workbookViewId="0">
      <selection activeCell="N22" sqref="N22"/>
    </sheetView>
  </sheetViews>
  <sheetFormatPr defaultRowHeight="14.4" x14ac:dyDescent="0.3"/>
  <cols>
    <col min="1" max="1" width="4.109375" customWidth="1"/>
    <col min="2" max="2" width="35" customWidth="1"/>
    <col min="3" max="3" width="10.6640625" customWidth="1"/>
    <col min="4" max="4" width="9.33203125" bestFit="1" customWidth="1"/>
    <col min="5" max="5" width="9.88671875" bestFit="1" customWidth="1"/>
    <col min="7" max="7" width="10" customWidth="1"/>
    <col min="8" max="8" width="9.6640625" bestFit="1" customWidth="1"/>
    <col min="9" max="9" width="11.44140625" customWidth="1"/>
  </cols>
  <sheetData>
    <row r="1" spans="1:20" ht="94.5" customHeight="1" x14ac:dyDescent="0.3">
      <c r="O1" s="91" t="s">
        <v>958</v>
      </c>
      <c r="P1" s="91"/>
      <c r="Q1" s="91"/>
      <c r="R1" s="91"/>
      <c r="S1" s="91"/>
    </row>
    <row r="2" spans="1:20" ht="23.25" customHeight="1" x14ac:dyDescent="0.3">
      <c r="B2" s="92" t="s">
        <v>237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20" ht="26.25" customHeight="1" x14ac:dyDescent="0.3">
      <c r="A3" s="95" t="s">
        <v>34</v>
      </c>
      <c r="B3" s="93" t="s">
        <v>0</v>
      </c>
      <c r="C3" s="93" t="s">
        <v>1</v>
      </c>
      <c r="D3" s="93" t="s">
        <v>956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</row>
    <row r="4" spans="1:20" x14ac:dyDescent="0.3">
      <c r="A4" s="96"/>
      <c r="B4" s="93"/>
      <c r="C4" s="93"/>
      <c r="D4" s="82">
        <v>2021</v>
      </c>
      <c r="E4" s="82">
        <v>2022</v>
      </c>
      <c r="F4" s="82">
        <v>2023</v>
      </c>
      <c r="G4" s="82">
        <v>2024</v>
      </c>
      <c r="H4" s="82">
        <v>2025</v>
      </c>
      <c r="I4" s="82">
        <v>2026</v>
      </c>
      <c r="J4" s="82">
        <v>2027</v>
      </c>
      <c r="K4" s="82">
        <v>2028</v>
      </c>
      <c r="L4" s="82">
        <v>2029</v>
      </c>
      <c r="M4" s="82">
        <v>2030</v>
      </c>
      <c r="N4" s="82">
        <v>2031</v>
      </c>
      <c r="O4" s="82">
        <v>2032</v>
      </c>
      <c r="P4" s="82">
        <v>2033</v>
      </c>
      <c r="Q4" s="82">
        <v>2034</v>
      </c>
      <c r="R4" s="82">
        <v>2035</v>
      </c>
      <c r="S4" s="82">
        <v>2036</v>
      </c>
    </row>
    <row r="5" spans="1:20" ht="42" customHeight="1" x14ac:dyDescent="0.3">
      <c r="A5" s="70">
        <v>1</v>
      </c>
      <c r="B5" s="66" t="s">
        <v>300</v>
      </c>
      <c r="C5" s="71" t="s">
        <v>299</v>
      </c>
      <c r="D5" s="10">
        <v>47279</v>
      </c>
      <c r="E5" s="10">
        <v>43180</v>
      </c>
      <c r="F5" s="10">
        <v>42502</v>
      </c>
      <c r="G5" s="10">
        <v>41633</v>
      </c>
      <c r="H5" s="10">
        <v>41162</v>
      </c>
      <c r="I5" s="10">
        <v>40507</v>
      </c>
      <c r="J5" s="10">
        <v>40847</v>
      </c>
      <c r="K5" s="10">
        <v>41087</v>
      </c>
      <c r="L5" s="10">
        <v>41539</v>
      </c>
      <c r="M5" s="10">
        <v>41689</v>
      </c>
      <c r="N5" s="10">
        <v>41550</v>
      </c>
      <c r="O5" s="10">
        <v>41788</v>
      </c>
      <c r="P5" s="10">
        <v>41851</v>
      </c>
      <c r="Q5" s="10">
        <v>41562</v>
      </c>
      <c r="R5" s="10">
        <v>41700</v>
      </c>
      <c r="S5" s="10">
        <v>41800</v>
      </c>
    </row>
    <row r="6" spans="1:20" ht="49.5" customHeight="1" x14ac:dyDescent="0.3">
      <c r="A6" s="71">
        <v>2</v>
      </c>
      <c r="B6" s="66" t="s">
        <v>606</v>
      </c>
      <c r="C6" s="71" t="s">
        <v>301</v>
      </c>
      <c r="D6" s="67">
        <v>47279</v>
      </c>
      <c r="E6" s="67">
        <v>46516</v>
      </c>
      <c r="F6" s="67">
        <v>46244</v>
      </c>
      <c r="G6" s="67">
        <v>45662</v>
      </c>
      <c r="H6" s="68">
        <v>46867</v>
      </c>
      <c r="I6" s="68">
        <v>46691</v>
      </c>
      <c r="J6" s="68">
        <v>46388</v>
      </c>
      <c r="K6" s="68">
        <v>46681</v>
      </c>
      <c r="L6" s="68">
        <v>46867</v>
      </c>
      <c r="M6" s="69">
        <v>47015</v>
      </c>
      <c r="N6" s="84">
        <v>47019</v>
      </c>
      <c r="O6" s="84">
        <v>47266</v>
      </c>
      <c r="P6" s="84">
        <v>47535</v>
      </c>
      <c r="Q6" s="84">
        <v>47278</v>
      </c>
      <c r="R6" s="84">
        <v>47044</v>
      </c>
      <c r="S6" s="84">
        <v>47100</v>
      </c>
    </row>
    <row r="7" spans="1:20" ht="38.25" customHeight="1" x14ac:dyDescent="0.3">
      <c r="A7" s="70">
        <v>3</v>
      </c>
      <c r="B7" s="9" t="s">
        <v>5</v>
      </c>
      <c r="C7" s="71" t="s">
        <v>53</v>
      </c>
      <c r="D7" s="10">
        <v>361.8</v>
      </c>
      <c r="E7" s="10">
        <v>473.8</v>
      </c>
      <c r="F7" s="10">
        <v>467.1</v>
      </c>
      <c r="G7" s="10">
        <v>493.2</v>
      </c>
      <c r="H7" s="10">
        <v>559.29999999999995</v>
      </c>
      <c r="I7" s="11">
        <v>588.20000000000005</v>
      </c>
      <c r="J7" s="11">
        <v>612.1</v>
      </c>
      <c r="K7" s="11">
        <f>J7*104%</f>
        <v>636.58400000000006</v>
      </c>
      <c r="L7" s="11">
        <f t="shared" ref="L7:S7" si="0">K7*104%</f>
        <v>662.04736000000014</v>
      </c>
      <c r="M7" s="11">
        <f t="shared" si="0"/>
        <v>688.52925440000013</v>
      </c>
      <c r="N7" s="11">
        <f>M7*104%</f>
        <v>716.07042457600016</v>
      </c>
      <c r="O7" s="11">
        <f t="shared" si="0"/>
        <v>744.71324155904017</v>
      </c>
      <c r="P7" s="11">
        <f t="shared" si="0"/>
        <v>774.50177122140178</v>
      </c>
      <c r="Q7" s="11">
        <f t="shared" si="0"/>
        <v>805.48184207025793</v>
      </c>
      <c r="R7" s="11">
        <f t="shared" si="0"/>
        <v>837.70111575306828</v>
      </c>
      <c r="S7" s="11">
        <f t="shared" si="0"/>
        <v>871.20916038319103</v>
      </c>
    </row>
    <row r="8" spans="1:20" ht="36.75" customHeight="1" x14ac:dyDescent="0.3">
      <c r="A8" s="71">
        <v>4</v>
      </c>
      <c r="B8" s="9" t="s">
        <v>7</v>
      </c>
      <c r="C8" s="71" t="s">
        <v>8</v>
      </c>
      <c r="D8" s="10">
        <v>110.4</v>
      </c>
      <c r="E8" s="10">
        <v>100.8</v>
      </c>
      <c r="F8" s="10">
        <v>101.1</v>
      </c>
      <c r="G8" s="10">
        <v>104.5</v>
      </c>
      <c r="H8" s="10">
        <v>103.3</v>
      </c>
      <c r="I8" s="10">
        <v>101.7</v>
      </c>
      <c r="J8" s="10">
        <v>101.8</v>
      </c>
      <c r="K8" s="10">
        <v>102.8</v>
      </c>
      <c r="L8" s="10">
        <v>103</v>
      </c>
      <c r="M8" s="10">
        <v>102.5</v>
      </c>
      <c r="N8" s="10">
        <v>102</v>
      </c>
      <c r="O8" s="10">
        <v>102.3</v>
      </c>
      <c r="P8" s="10">
        <v>102.5</v>
      </c>
      <c r="Q8" s="10">
        <v>103</v>
      </c>
      <c r="R8" s="10">
        <v>101.9</v>
      </c>
      <c r="S8" s="10">
        <v>103</v>
      </c>
    </row>
    <row r="9" spans="1:20" ht="52.8" x14ac:dyDescent="0.3">
      <c r="A9" s="70">
        <v>5</v>
      </c>
      <c r="B9" s="1" t="s">
        <v>9</v>
      </c>
      <c r="C9" s="60" t="s">
        <v>8</v>
      </c>
      <c r="D9" s="10">
        <v>96.5</v>
      </c>
      <c r="E9" s="10">
        <v>102.7</v>
      </c>
      <c r="F9" s="10">
        <v>102.2</v>
      </c>
      <c r="G9" s="10">
        <v>102</v>
      </c>
      <c r="H9" s="10">
        <v>102.1</v>
      </c>
      <c r="I9" s="10">
        <v>102.2</v>
      </c>
      <c r="J9" s="10">
        <v>102.3</v>
      </c>
      <c r="K9" s="10">
        <v>102.4</v>
      </c>
      <c r="L9" s="10">
        <v>102.5</v>
      </c>
      <c r="M9" s="10">
        <v>102.6</v>
      </c>
      <c r="N9" s="10">
        <v>102.7</v>
      </c>
      <c r="O9" s="10">
        <v>102.8</v>
      </c>
      <c r="P9" s="10">
        <v>102.9</v>
      </c>
      <c r="Q9" s="10">
        <v>103</v>
      </c>
      <c r="R9" s="10">
        <v>103.1</v>
      </c>
      <c r="S9" s="10">
        <v>103.2</v>
      </c>
    </row>
    <row r="10" spans="1:20" ht="63.75" customHeight="1" x14ac:dyDescent="0.3">
      <c r="A10" s="71">
        <v>6</v>
      </c>
      <c r="B10" s="1" t="s">
        <v>33</v>
      </c>
      <c r="C10" s="60" t="s">
        <v>6</v>
      </c>
      <c r="D10" s="51">
        <v>0.9</v>
      </c>
      <c r="E10" s="11">
        <v>3.2</v>
      </c>
      <c r="F10" s="11">
        <v>3</v>
      </c>
      <c r="G10" s="11">
        <v>2.9</v>
      </c>
      <c r="H10" s="11">
        <v>2.5</v>
      </c>
      <c r="I10" s="11">
        <v>2.7</v>
      </c>
      <c r="J10" s="11">
        <v>2.9</v>
      </c>
      <c r="K10" s="11">
        <v>3</v>
      </c>
      <c r="L10" s="11">
        <v>3</v>
      </c>
      <c r="M10" s="11">
        <v>2.9</v>
      </c>
      <c r="N10" s="11">
        <v>2.8</v>
      </c>
      <c r="O10" s="11">
        <v>2</v>
      </c>
      <c r="P10" s="11">
        <v>2</v>
      </c>
      <c r="Q10" s="11">
        <v>2</v>
      </c>
      <c r="R10" s="11">
        <v>1.9</v>
      </c>
      <c r="S10" s="11">
        <v>1.5</v>
      </c>
      <c r="T10" s="12"/>
    </row>
    <row r="11" spans="1:20" ht="60.75" customHeight="1" x14ac:dyDescent="0.3">
      <c r="A11" s="70">
        <v>7</v>
      </c>
      <c r="B11" s="1" t="s">
        <v>10</v>
      </c>
      <c r="C11" s="60" t="s">
        <v>11</v>
      </c>
      <c r="D11" s="15">
        <v>349.9</v>
      </c>
      <c r="E11" s="15">
        <v>380</v>
      </c>
      <c r="F11" s="15">
        <v>380</v>
      </c>
      <c r="G11" s="15">
        <v>380</v>
      </c>
      <c r="H11" s="15">
        <v>380</v>
      </c>
      <c r="I11" s="15">
        <v>385</v>
      </c>
      <c r="J11" s="15">
        <v>385</v>
      </c>
      <c r="K11" s="15">
        <v>390</v>
      </c>
      <c r="L11" s="15">
        <v>390</v>
      </c>
      <c r="M11" s="15">
        <v>395</v>
      </c>
      <c r="N11" s="15">
        <v>395</v>
      </c>
      <c r="O11" s="15">
        <v>400</v>
      </c>
      <c r="P11" s="15">
        <v>400</v>
      </c>
      <c r="Q11" s="15">
        <v>405</v>
      </c>
      <c r="R11" s="15">
        <v>405</v>
      </c>
      <c r="S11" s="15">
        <v>410</v>
      </c>
    </row>
    <row r="12" spans="1:20" ht="98.25" customHeight="1" x14ac:dyDescent="0.3">
      <c r="A12" s="70">
        <v>8</v>
      </c>
      <c r="B12" s="1" t="s">
        <v>12</v>
      </c>
      <c r="C12" s="60" t="s">
        <v>8</v>
      </c>
      <c r="D12" s="15">
        <v>13.3</v>
      </c>
      <c r="E12" s="15">
        <v>11</v>
      </c>
      <c r="F12" s="15">
        <v>11</v>
      </c>
      <c r="G12" s="15">
        <v>11</v>
      </c>
      <c r="H12" s="15">
        <v>11</v>
      </c>
      <c r="I12" s="15">
        <v>12</v>
      </c>
      <c r="J12" s="15">
        <v>12</v>
      </c>
      <c r="K12" s="15">
        <v>12</v>
      </c>
      <c r="L12" s="15">
        <v>12</v>
      </c>
      <c r="M12" s="15">
        <v>13</v>
      </c>
      <c r="N12" s="15">
        <v>13</v>
      </c>
      <c r="O12" s="15">
        <v>13</v>
      </c>
      <c r="P12" s="15">
        <v>14</v>
      </c>
      <c r="Q12" s="15">
        <v>14</v>
      </c>
      <c r="R12" s="15">
        <v>14</v>
      </c>
      <c r="S12" s="15">
        <v>14</v>
      </c>
    </row>
    <row r="13" spans="1:20" ht="86.25" customHeight="1" x14ac:dyDescent="0.3">
      <c r="A13" s="71">
        <v>9</v>
      </c>
      <c r="B13" s="52" t="s">
        <v>251</v>
      </c>
      <c r="C13" s="61" t="s">
        <v>8</v>
      </c>
      <c r="D13" s="15">
        <v>100</v>
      </c>
      <c r="E13" s="15">
        <v>100</v>
      </c>
      <c r="F13" s="15">
        <v>100</v>
      </c>
      <c r="G13" s="15">
        <v>100</v>
      </c>
      <c r="H13" s="15">
        <v>100</v>
      </c>
      <c r="I13" s="15">
        <v>100</v>
      </c>
      <c r="J13" s="15">
        <v>100</v>
      </c>
      <c r="K13" s="15">
        <v>100</v>
      </c>
      <c r="L13" s="15">
        <v>100</v>
      </c>
      <c r="M13" s="15">
        <v>100</v>
      </c>
      <c r="N13" s="15">
        <v>100</v>
      </c>
      <c r="O13" s="15">
        <v>100</v>
      </c>
      <c r="P13" s="15">
        <v>100</v>
      </c>
      <c r="Q13" s="15">
        <v>100</v>
      </c>
      <c r="R13" s="15">
        <v>100</v>
      </c>
      <c r="S13" s="15">
        <v>100</v>
      </c>
    </row>
    <row r="14" spans="1:20" ht="93.75" customHeight="1" x14ac:dyDescent="0.3">
      <c r="A14" s="70">
        <v>10</v>
      </c>
      <c r="B14" s="55" t="s">
        <v>13</v>
      </c>
      <c r="C14" s="61" t="s">
        <v>8</v>
      </c>
      <c r="D14" s="15">
        <v>23.1</v>
      </c>
      <c r="E14" s="15">
        <v>23.1</v>
      </c>
      <c r="F14" s="15">
        <v>23.1</v>
      </c>
      <c r="G14" s="15">
        <v>23.1</v>
      </c>
      <c r="H14" s="15">
        <v>22.5</v>
      </c>
      <c r="I14" s="15">
        <v>22.5</v>
      </c>
      <c r="J14" s="15">
        <v>22.5</v>
      </c>
      <c r="K14" s="15">
        <v>22.5</v>
      </c>
      <c r="L14" s="15">
        <v>22.5</v>
      </c>
      <c r="M14" s="15">
        <v>22.5</v>
      </c>
      <c r="N14" s="15">
        <v>22.5</v>
      </c>
      <c r="O14" s="15">
        <v>22.5</v>
      </c>
      <c r="P14" s="15">
        <v>22.5</v>
      </c>
      <c r="Q14" s="15">
        <v>22.5</v>
      </c>
      <c r="R14" s="15">
        <v>22.5</v>
      </c>
      <c r="S14" s="15">
        <v>22.5</v>
      </c>
    </row>
    <row r="15" spans="1:20" ht="39" customHeight="1" x14ac:dyDescent="0.3">
      <c r="A15" s="61">
        <v>11</v>
      </c>
      <c r="B15" s="55" t="s">
        <v>252</v>
      </c>
      <c r="C15" s="61" t="s">
        <v>261</v>
      </c>
      <c r="D15" s="15">
        <v>150</v>
      </c>
      <c r="E15" s="15">
        <v>155</v>
      </c>
      <c r="F15" s="15">
        <v>160</v>
      </c>
      <c r="G15" s="15">
        <v>165</v>
      </c>
      <c r="H15" s="15">
        <v>170</v>
      </c>
      <c r="I15" s="15">
        <v>175</v>
      </c>
      <c r="J15" s="15">
        <v>180</v>
      </c>
      <c r="K15" s="15">
        <v>185</v>
      </c>
      <c r="L15" s="15">
        <v>190</v>
      </c>
      <c r="M15" s="15">
        <v>195</v>
      </c>
      <c r="N15" s="15">
        <v>200</v>
      </c>
      <c r="O15" s="15">
        <v>205</v>
      </c>
      <c r="P15" s="15">
        <v>210</v>
      </c>
      <c r="Q15" s="15">
        <v>215</v>
      </c>
      <c r="R15" s="15">
        <v>220</v>
      </c>
      <c r="S15" s="15">
        <v>225</v>
      </c>
    </row>
    <row r="16" spans="1:20" ht="103.5" customHeight="1" x14ac:dyDescent="0.3">
      <c r="A16" s="94">
        <v>12</v>
      </c>
      <c r="B16" s="85" t="s">
        <v>14</v>
      </c>
      <c r="C16" s="83" t="s">
        <v>610</v>
      </c>
      <c r="D16" s="86"/>
      <c r="E16" s="86" t="s">
        <v>122</v>
      </c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</row>
    <row r="17" spans="1:19" ht="54" customHeight="1" x14ac:dyDescent="0.3">
      <c r="A17" s="94"/>
      <c r="B17" s="85" t="s">
        <v>15</v>
      </c>
      <c r="C17" s="83" t="s">
        <v>8</v>
      </c>
      <c r="D17" s="86">
        <v>4.5</v>
      </c>
      <c r="E17" s="86">
        <v>4.5</v>
      </c>
      <c r="F17" s="86">
        <v>4.5</v>
      </c>
      <c r="G17" s="86">
        <v>4.3</v>
      </c>
      <c r="H17" s="86">
        <v>4.0999999999999996</v>
      </c>
      <c r="I17" s="86">
        <v>3.9</v>
      </c>
      <c r="J17" s="86">
        <v>3.8</v>
      </c>
      <c r="K17" s="86">
        <v>3.7</v>
      </c>
      <c r="L17" s="86">
        <v>3.6</v>
      </c>
      <c r="M17" s="86">
        <v>3.5</v>
      </c>
      <c r="N17" s="86">
        <v>3.4</v>
      </c>
      <c r="O17" s="86">
        <v>3.3</v>
      </c>
      <c r="P17" s="86">
        <v>3.2</v>
      </c>
      <c r="Q17" s="86">
        <v>3.1</v>
      </c>
      <c r="R17" s="86">
        <v>3</v>
      </c>
      <c r="S17" s="86">
        <v>2.9</v>
      </c>
    </row>
    <row r="18" spans="1:19" ht="45" customHeight="1" x14ac:dyDescent="0.3">
      <c r="A18" s="94"/>
      <c r="B18" s="85" t="s">
        <v>16</v>
      </c>
      <c r="C18" s="83" t="s">
        <v>8</v>
      </c>
      <c r="D18" s="86">
        <v>57</v>
      </c>
      <c r="E18" s="86">
        <v>52</v>
      </c>
      <c r="F18" s="86">
        <v>49</v>
      </c>
      <c r="G18" s="86">
        <v>47</v>
      </c>
      <c r="H18" s="86">
        <v>46</v>
      </c>
      <c r="I18" s="86">
        <v>44</v>
      </c>
      <c r="J18" s="86">
        <v>42</v>
      </c>
      <c r="K18" s="86">
        <v>40</v>
      </c>
      <c r="L18" s="86">
        <v>39</v>
      </c>
      <c r="M18" s="86">
        <v>38</v>
      </c>
      <c r="N18" s="86">
        <v>37</v>
      </c>
      <c r="O18" s="86">
        <v>36</v>
      </c>
      <c r="P18" s="86">
        <v>35</v>
      </c>
      <c r="Q18" s="86">
        <v>34</v>
      </c>
      <c r="R18" s="86">
        <v>33</v>
      </c>
      <c r="S18" s="86">
        <v>32</v>
      </c>
    </row>
    <row r="19" spans="1:19" ht="102" customHeight="1" x14ac:dyDescent="0.3">
      <c r="A19" s="83">
        <v>13</v>
      </c>
      <c r="B19" s="85" t="s">
        <v>17</v>
      </c>
      <c r="C19" s="83" t="s">
        <v>8</v>
      </c>
      <c r="D19" s="86">
        <v>82.5</v>
      </c>
      <c r="E19" s="86">
        <v>83.3</v>
      </c>
      <c r="F19" s="86">
        <v>88.4</v>
      </c>
      <c r="G19" s="86">
        <v>89</v>
      </c>
      <c r="H19" s="86">
        <v>100</v>
      </c>
      <c r="I19" s="86">
        <v>100</v>
      </c>
      <c r="J19" s="86">
        <v>100</v>
      </c>
      <c r="K19" s="86">
        <v>100</v>
      </c>
      <c r="L19" s="86">
        <v>100</v>
      </c>
      <c r="M19" s="86">
        <v>100</v>
      </c>
      <c r="N19" s="86">
        <v>100</v>
      </c>
      <c r="O19" s="86">
        <v>100</v>
      </c>
      <c r="P19" s="86">
        <v>100</v>
      </c>
      <c r="Q19" s="86">
        <v>100</v>
      </c>
      <c r="R19" s="86">
        <v>100</v>
      </c>
      <c r="S19" s="86">
        <v>100</v>
      </c>
    </row>
    <row r="20" spans="1:19" ht="78.75" customHeight="1" x14ac:dyDescent="0.3">
      <c r="A20" s="83">
        <v>14</v>
      </c>
      <c r="B20" s="85" t="s">
        <v>18</v>
      </c>
      <c r="C20" s="83" t="s">
        <v>8</v>
      </c>
      <c r="D20" s="87">
        <v>9.5</v>
      </c>
      <c r="E20" s="87">
        <v>7.3</v>
      </c>
      <c r="F20" s="87">
        <v>6</v>
      </c>
      <c r="G20" s="87">
        <v>5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87">
        <v>0</v>
      </c>
      <c r="O20" s="87">
        <v>0</v>
      </c>
      <c r="P20" s="87">
        <v>0</v>
      </c>
      <c r="Q20" s="87">
        <v>0</v>
      </c>
      <c r="R20" s="87">
        <v>0</v>
      </c>
      <c r="S20" s="87">
        <v>0</v>
      </c>
    </row>
    <row r="21" spans="1:19" ht="51" customHeight="1" x14ac:dyDescent="0.3">
      <c r="A21" s="88">
        <v>15</v>
      </c>
      <c r="B21" s="85" t="s">
        <v>253</v>
      </c>
      <c r="C21" s="83" t="s">
        <v>8</v>
      </c>
      <c r="D21" s="87">
        <v>71</v>
      </c>
      <c r="E21" s="87">
        <v>63</v>
      </c>
      <c r="F21" s="87">
        <v>67.400000000000006</v>
      </c>
      <c r="G21" s="87">
        <v>73.5</v>
      </c>
      <c r="H21" s="87">
        <v>74</v>
      </c>
      <c r="I21" s="87">
        <v>74.5</v>
      </c>
      <c r="J21" s="87">
        <v>76</v>
      </c>
      <c r="K21" s="87">
        <v>78</v>
      </c>
      <c r="L21" s="87">
        <v>80</v>
      </c>
      <c r="M21" s="87">
        <v>82</v>
      </c>
      <c r="N21" s="87">
        <v>84</v>
      </c>
      <c r="O21" s="87">
        <v>86</v>
      </c>
      <c r="P21" s="87">
        <v>88</v>
      </c>
      <c r="Q21" s="87">
        <v>90</v>
      </c>
      <c r="R21" s="87">
        <v>92</v>
      </c>
      <c r="S21" s="87">
        <v>94</v>
      </c>
    </row>
    <row r="22" spans="1:19" ht="58.5" customHeight="1" x14ac:dyDescent="0.3">
      <c r="A22" s="88">
        <v>16</v>
      </c>
      <c r="B22" s="52" t="s">
        <v>979</v>
      </c>
      <c r="C22" s="88" t="s">
        <v>8</v>
      </c>
      <c r="D22" s="87">
        <v>58.5</v>
      </c>
      <c r="E22" s="87">
        <v>58.5</v>
      </c>
      <c r="F22" s="87">
        <v>60.3</v>
      </c>
      <c r="G22" s="87">
        <v>60.3</v>
      </c>
      <c r="H22" s="87">
        <v>61</v>
      </c>
      <c r="I22" s="87">
        <v>61</v>
      </c>
      <c r="J22" s="87">
        <v>63</v>
      </c>
      <c r="K22" s="87">
        <v>63</v>
      </c>
      <c r="L22" s="87">
        <v>67</v>
      </c>
      <c r="M22" s="87">
        <v>67</v>
      </c>
      <c r="N22" s="87">
        <v>70</v>
      </c>
      <c r="O22" s="87">
        <v>70</v>
      </c>
      <c r="P22" s="87">
        <v>70</v>
      </c>
      <c r="Q22" s="87">
        <v>72</v>
      </c>
      <c r="R22" s="87">
        <v>72</v>
      </c>
      <c r="S22" s="87">
        <v>72</v>
      </c>
    </row>
    <row r="23" spans="1:19" ht="60.75" customHeight="1" x14ac:dyDescent="0.3">
      <c r="A23" s="88">
        <v>17</v>
      </c>
      <c r="B23" s="55" t="s">
        <v>19</v>
      </c>
      <c r="C23" s="61" t="s">
        <v>8</v>
      </c>
      <c r="D23" s="15">
        <v>37.6</v>
      </c>
      <c r="E23" s="15">
        <v>43.05</v>
      </c>
      <c r="F23" s="15">
        <v>47</v>
      </c>
      <c r="G23" s="15">
        <v>48</v>
      </c>
      <c r="H23" s="15">
        <v>49</v>
      </c>
      <c r="I23" s="15">
        <v>50</v>
      </c>
      <c r="J23" s="15">
        <v>51</v>
      </c>
      <c r="K23" s="15">
        <v>52</v>
      </c>
      <c r="L23" s="15">
        <v>53</v>
      </c>
      <c r="M23" s="15">
        <v>54</v>
      </c>
      <c r="N23" s="15">
        <v>55</v>
      </c>
      <c r="O23" s="15">
        <v>56</v>
      </c>
      <c r="P23" s="15">
        <v>57</v>
      </c>
      <c r="Q23" s="15">
        <v>58</v>
      </c>
      <c r="R23" s="15">
        <v>59</v>
      </c>
      <c r="S23" s="15">
        <v>60</v>
      </c>
    </row>
    <row r="24" spans="1:19" ht="42.75" customHeight="1" x14ac:dyDescent="0.3">
      <c r="A24" s="88">
        <v>18</v>
      </c>
      <c r="B24" s="55" t="s">
        <v>20</v>
      </c>
      <c r="C24" s="61" t="s">
        <v>21</v>
      </c>
      <c r="D24" s="11">
        <v>1184.4600000000003</v>
      </c>
      <c r="E24" s="11">
        <v>1184.4600000000003</v>
      </c>
      <c r="F24" s="11">
        <v>1184.46</v>
      </c>
      <c r="G24" s="11">
        <v>1229.76</v>
      </c>
      <c r="H24" s="11">
        <v>1279.46</v>
      </c>
      <c r="I24" s="11">
        <v>1279.46</v>
      </c>
      <c r="J24" s="11">
        <v>1279.46</v>
      </c>
      <c r="K24" s="11">
        <v>1279.46</v>
      </c>
      <c r="L24" s="11">
        <v>1279.46</v>
      </c>
      <c r="M24" s="11">
        <v>1279.46</v>
      </c>
      <c r="N24" s="11">
        <v>1279.46</v>
      </c>
      <c r="O24" s="11">
        <v>1279.46</v>
      </c>
      <c r="P24" s="11">
        <v>1279.46</v>
      </c>
      <c r="Q24" s="11">
        <v>1279.46</v>
      </c>
      <c r="R24" s="11">
        <v>1279.46</v>
      </c>
      <c r="S24" s="11">
        <v>1279.46</v>
      </c>
    </row>
    <row r="25" spans="1:19" ht="49.5" customHeight="1" x14ac:dyDescent="0.3">
      <c r="A25" s="88">
        <v>19</v>
      </c>
      <c r="B25" s="55" t="s">
        <v>22</v>
      </c>
      <c r="C25" s="61" t="s">
        <v>21</v>
      </c>
      <c r="D25" s="11">
        <v>62.8</v>
      </c>
      <c r="E25" s="11">
        <v>62.5</v>
      </c>
      <c r="F25" s="11">
        <v>62</v>
      </c>
      <c r="G25" s="11">
        <v>61</v>
      </c>
      <c r="H25" s="11">
        <v>60</v>
      </c>
      <c r="I25" s="11">
        <v>59.5</v>
      </c>
      <c r="J25" s="11">
        <v>58</v>
      </c>
      <c r="K25" s="11">
        <v>57</v>
      </c>
      <c r="L25" s="11">
        <v>56</v>
      </c>
      <c r="M25" s="11">
        <v>55</v>
      </c>
      <c r="N25" s="11">
        <v>54</v>
      </c>
      <c r="O25" s="11">
        <v>53</v>
      </c>
      <c r="P25" s="11">
        <v>52</v>
      </c>
      <c r="Q25" s="11">
        <v>51</v>
      </c>
      <c r="R25" s="11">
        <v>50</v>
      </c>
      <c r="S25" s="11">
        <v>49</v>
      </c>
    </row>
    <row r="26" spans="1:19" ht="56.25" customHeight="1" x14ac:dyDescent="0.3">
      <c r="A26" s="88">
        <v>20</v>
      </c>
      <c r="B26" s="55" t="s">
        <v>23</v>
      </c>
      <c r="C26" s="61" t="s">
        <v>24</v>
      </c>
      <c r="D26" s="15">
        <v>27.7</v>
      </c>
      <c r="E26" s="15">
        <v>28.2</v>
      </c>
      <c r="F26" s="15">
        <v>28.2</v>
      </c>
      <c r="G26" s="15">
        <v>28.3</v>
      </c>
      <c r="H26" s="15">
        <v>28.3</v>
      </c>
      <c r="I26" s="15">
        <v>28.3</v>
      </c>
      <c r="J26" s="15">
        <v>28.3</v>
      </c>
      <c r="K26" s="15">
        <v>28.4</v>
      </c>
      <c r="L26" s="15">
        <v>28.4</v>
      </c>
      <c r="M26" s="15">
        <v>28.4</v>
      </c>
      <c r="N26" s="15">
        <v>28.5</v>
      </c>
      <c r="O26" s="15">
        <v>28.5</v>
      </c>
      <c r="P26" s="15">
        <v>28.5</v>
      </c>
      <c r="Q26" s="15">
        <v>28.5</v>
      </c>
      <c r="R26" s="15">
        <v>28.6</v>
      </c>
      <c r="S26" s="15">
        <v>28.6</v>
      </c>
    </row>
    <row r="27" spans="1:19" ht="78.75" customHeight="1" x14ac:dyDescent="0.3">
      <c r="A27" s="88">
        <v>21</v>
      </c>
      <c r="B27" s="9" t="s">
        <v>25</v>
      </c>
      <c r="C27" s="60" t="s">
        <v>8</v>
      </c>
      <c r="D27" s="15">
        <v>77.45</v>
      </c>
      <c r="E27" s="15">
        <v>61.3</v>
      </c>
      <c r="F27" s="15">
        <v>64.3</v>
      </c>
      <c r="G27" s="15">
        <v>75.5</v>
      </c>
      <c r="H27" s="15">
        <v>80</v>
      </c>
      <c r="I27" s="15">
        <v>80</v>
      </c>
      <c r="J27" s="15">
        <v>83</v>
      </c>
      <c r="K27" s="15">
        <v>83</v>
      </c>
      <c r="L27" s="15">
        <v>84</v>
      </c>
      <c r="M27" s="15">
        <v>84</v>
      </c>
      <c r="N27" s="15">
        <v>84</v>
      </c>
      <c r="O27" s="15">
        <v>84</v>
      </c>
      <c r="P27" s="15">
        <v>84</v>
      </c>
      <c r="Q27" s="15">
        <v>84</v>
      </c>
      <c r="R27" s="15">
        <v>84</v>
      </c>
      <c r="S27" s="15">
        <v>84</v>
      </c>
    </row>
    <row r="28" spans="1:19" ht="36" customHeight="1" x14ac:dyDescent="0.3">
      <c r="A28" s="88">
        <v>22</v>
      </c>
      <c r="B28" s="9" t="s">
        <v>26</v>
      </c>
      <c r="C28" s="60" t="s">
        <v>27</v>
      </c>
      <c r="D28" s="11">
        <v>146.1</v>
      </c>
      <c r="E28" s="11">
        <v>163.19999999999999</v>
      </c>
      <c r="F28" s="11">
        <v>172.8</v>
      </c>
      <c r="G28" s="11">
        <v>189.3</v>
      </c>
      <c r="H28" s="11">
        <v>202.9</v>
      </c>
      <c r="I28" s="11">
        <v>217.5</v>
      </c>
      <c r="J28" s="11">
        <v>228</v>
      </c>
      <c r="K28" s="11">
        <v>231</v>
      </c>
      <c r="L28" s="11">
        <v>238.2</v>
      </c>
      <c r="M28" s="11">
        <v>240.4</v>
      </c>
      <c r="N28" s="11">
        <v>253.3</v>
      </c>
      <c r="O28" s="11">
        <v>266.89999999999998</v>
      </c>
      <c r="P28" s="11">
        <v>281.3</v>
      </c>
      <c r="Q28" s="11">
        <v>296.60000000000002</v>
      </c>
      <c r="R28" s="16">
        <v>312.7</v>
      </c>
      <c r="S28" s="16">
        <v>329.8</v>
      </c>
    </row>
    <row r="29" spans="1:19" ht="30" customHeight="1" x14ac:dyDescent="0.3">
      <c r="A29" s="88">
        <v>23</v>
      </c>
      <c r="B29" s="9" t="s">
        <v>28</v>
      </c>
      <c r="C29" s="60" t="s">
        <v>27</v>
      </c>
      <c r="D29" s="56">
        <v>14.2</v>
      </c>
      <c r="E29" s="56">
        <v>17</v>
      </c>
      <c r="F29" s="56">
        <v>18.8</v>
      </c>
      <c r="G29" s="56">
        <v>20</v>
      </c>
      <c r="H29" s="56">
        <v>21.1</v>
      </c>
      <c r="I29" s="56">
        <v>22.3</v>
      </c>
      <c r="J29" s="56">
        <v>23</v>
      </c>
      <c r="K29" s="56">
        <v>23.3</v>
      </c>
      <c r="L29" s="56">
        <v>24.5</v>
      </c>
      <c r="M29" s="57">
        <v>25.8</v>
      </c>
      <c r="N29" s="57">
        <v>27.2</v>
      </c>
      <c r="O29" s="57">
        <v>28.7</v>
      </c>
      <c r="P29" s="57">
        <v>30.2</v>
      </c>
      <c r="Q29" s="57">
        <v>31.8</v>
      </c>
      <c r="R29" s="58">
        <v>33.6</v>
      </c>
      <c r="S29" s="59">
        <v>35.4</v>
      </c>
    </row>
    <row r="30" spans="1:19" ht="50.25" customHeight="1" x14ac:dyDescent="0.3">
      <c r="A30" s="88">
        <v>24</v>
      </c>
      <c r="B30" s="9" t="s">
        <v>29</v>
      </c>
      <c r="C30" s="60" t="s">
        <v>52</v>
      </c>
      <c r="D30" s="11">
        <v>24.8</v>
      </c>
      <c r="E30" s="11">
        <v>31</v>
      </c>
      <c r="F30" s="11">
        <v>37.5</v>
      </c>
      <c r="G30" s="11">
        <v>39.700000000000003</v>
      </c>
      <c r="H30" s="11">
        <v>40.799999999999997</v>
      </c>
      <c r="I30" s="11">
        <v>41.1</v>
      </c>
      <c r="J30" s="11">
        <v>41.4</v>
      </c>
      <c r="K30" s="11">
        <v>41.5</v>
      </c>
      <c r="L30" s="11">
        <v>41.6</v>
      </c>
      <c r="M30" s="11">
        <v>41</v>
      </c>
      <c r="N30" s="11">
        <v>39</v>
      </c>
      <c r="O30" s="11">
        <v>38</v>
      </c>
      <c r="P30" s="11">
        <v>35</v>
      </c>
      <c r="Q30" s="11">
        <v>33</v>
      </c>
      <c r="R30" s="11">
        <v>32</v>
      </c>
      <c r="S30" s="11">
        <v>31</v>
      </c>
    </row>
    <row r="31" spans="1:19" ht="40.5" customHeight="1" x14ac:dyDescent="0.3">
      <c r="A31" s="88">
        <v>25</v>
      </c>
      <c r="B31" s="9" t="s">
        <v>30</v>
      </c>
      <c r="C31" s="60" t="s">
        <v>8</v>
      </c>
      <c r="D31" s="10">
        <v>1</v>
      </c>
      <c r="E31" s="10">
        <v>0.49</v>
      </c>
      <c r="F31" s="54">
        <v>0.3</v>
      </c>
      <c r="G31" s="54">
        <v>0.2</v>
      </c>
      <c r="H31" s="54">
        <v>0.2</v>
      </c>
      <c r="I31" s="54">
        <v>0.18</v>
      </c>
      <c r="J31" s="54">
        <v>0.17</v>
      </c>
      <c r="K31" s="54">
        <v>0.16</v>
      </c>
      <c r="L31" s="54">
        <v>0.15</v>
      </c>
      <c r="M31" s="54">
        <v>0.14000000000000001</v>
      </c>
      <c r="N31" s="54">
        <v>0.13</v>
      </c>
      <c r="O31" s="54">
        <v>0.12</v>
      </c>
      <c r="P31" s="54">
        <v>0.11</v>
      </c>
      <c r="Q31" s="54">
        <v>0.1</v>
      </c>
      <c r="R31" s="54">
        <v>0.1</v>
      </c>
      <c r="S31" s="54">
        <v>0.1</v>
      </c>
    </row>
    <row r="32" spans="1:19" ht="39" customHeight="1" x14ac:dyDescent="0.3">
      <c r="A32" s="88">
        <v>26</v>
      </c>
      <c r="B32" s="55" t="s">
        <v>262</v>
      </c>
      <c r="C32" s="61" t="s">
        <v>8</v>
      </c>
      <c r="D32" s="15">
        <v>0.38</v>
      </c>
      <c r="E32" s="15">
        <v>0.24</v>
      </c>
      <c r="F32" s="64">
        <v>0.5</v>
      </c>
      <c r="G32" s="64">
        <v>0.48</v>
      </c>
      <c r="H32" s="64">
        <v>0.48</v>
      </c>
      <c r="I32" s="64">
        <v>0.49</v>
      </c>
      <c r="J32" s="64">
        <v>0.5</v>
      </c>
      <c r="K32" s="64">
        <v>0.48</v>
      </c>
      <c r="L32" s="64">
        <v>0.46</v>
      </c>
      <c r="M32" s="64">
        <v>0.44</v>
      </c>
      <c r="N32" s="64">
        <v>0.42</v>
      </c>
      <c r="O32" s="64">
        <v>0.4</v>
      </c>
      <c r="P32" s="64">
        <v>0.4</v>
      </c>
      <c r="Q32" s="64">
        <v>0.4</v>
      </c>
      <c r="R32" s="64">
        <v>0.4</v>
      </c>
      <c r="S32" s="64">
        <v>0.4</v>
      </c>
    </row>
    <row r="33" spans="1:19" ht="54" customHeight="1" x14ac:dyDescent="0.3">
      <c r="A33" s="88">
        <v>27</v>
      </c>
      <c r="B33" s="55" t="s">
        <v>31</v>
      </c>
      <c r="C33" s="61" t="s">
        <v>32</v>
      </c>
      <c r="D33" s="15">
        <v>79672.2</v>
      </c>
      <c r="E33" s="15">
        <v>95388.7</v>
      </c>
      <c r="F33" s="16">
        <v>101625.8</v>
      </c>
      <c r="G33" s="16">
        <v>129471.8</v>
      </c>
      <c r="H33" s="16">
        <v>132525.1</v>
      </c>
      <c r="I33" s="16">
        <v>137116.5</v>
      </c>
      <c r="J33" s="16">
        <v>148549.5</v>
      </c>
      <c r="K33" s="16">
        <f>J33*104%</f>
        <v>154491.48000000001</v>
      </c>
      <c r="L33" s="16">
        <f t="shared" ref="L33:S33" si="1">K33*104%</f>
        <v>160671.13920000001</v>
      </c>
      <c r="M33" s="16">
        <f t="shared" si="1"/>
        <v>167097.98476800002</v>
      </c>
      <c r="N33" s="16">
        <f t="shared" si="1"/>
        <v>173781.90415872002</v>
      </c>
      <c r="O33" s="16">
        <f t="shared" si="1"/>
        <v>180733.18032506882</v>
      </c>
      <c r="P33" s="16">
        <f t="shared" si="1"/>
        <v>187962.50753807157</v>
      </c>
      <c r="Q33" s="16">
        <f t="shared" si="1"/>
        <v>195481.00783959444</v>
      </c>
      <c r="R33" s="16">
        <f t="shared" si="1"/>
        <v>203300.24815317823</v>
      </c>
      <c r="S33" s="16">
        <f t="shared" si="1"/>
        <v>211432.25807930535</v>
      </c>
    </row>
    <row r="34" spans="1:19" x14ac:dyDescent="0.3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1:19" ht="32.25" customHeight="1" x14ac:dyDescent="0.3">
      <c r="A35" s="90" t="s">
        <v>955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</row>
    <row r="36" spans="1:19" ht="79.5" customHeight="1" x14ac:dyDescent="0.3">
      <c r="A36" s="90" t="s">
        <v>978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</row>
    <row r="38" spans="1:19" ht="15" customHeight="1" x14ac:dyDescent="0.3">
      <c r="N38" s="89" t="s">
        <v>295</v>
      </c>
      <c r="O38" s="89"/>
      <c r="P38" s="89"/>
      <c r="Q38" s="89"/>
      <c r="R38" s="89"/>
      <c r="S38" s="89"/>
    </row>
    <row r="39" spans="1:19" x14ac:dyDescent="0.3">
      <c r="N39" s="89"/>
      <c r="O39" s="89"/>
      <c r="P39" s="89"/>
      <c r="Q39" s="89"/>
      <c r="R39" s="89"/>
      <c r="S39" s="89"/>
    </row>
    <row r="40" spans="1:19" x14ac:dyDescent="0.3">
      <c r="N40" s="89"/>
      <c r="O40" s="89"/>
      <c r="P40" s="89"/>
      <c r="Q40" s="89"/>
      <c r="R40" s="89"/>
      <c r="S40" s="89"/>
    </row>
    <row r="41" spans="1:19" x14ac:dyDescent="0.3">
      <c r="N41" s="89"/>
      <c r="O41" s="89"/>
      <c r="P41" s="89"/>
      <c r="Q41" s="89"/>
      <c r="R41" s="89"/>
      <c r="S41" s="89"/>
    </row>
  </sheetData>
  <mergeCells count="10">
    <mergeCell ref="N38:S41"/>
    <mergeCell ref="A35:S35"/>
    <mergeCell ref="O1:S1"/>
    <mergeCell ref="B2:S2"/>
    <mergeCell ref="D3:S3"/>
    <mergeCell ref="A16:A18"/>
    <mergeCell ref="B3:B4"/>
    <mergeCell ref="C3:C4"/>
    <mergeCell ref="A3:A4"/>
    <mergeCell ref="A36:S36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46"/>
  <sheetViews>
    <sheetView topLeftCell="A984" zoomScale="80" zoomScaleNormal="80" workbookViewId="0">
      <selection activeCell="B1004" sqref="B1004:B1008"/>
    </sheetView>
  </sheetViews>
  <sheetFormatPr defaultRowHeight="14.4" x14ac:dyDescent="0.3"/>
  <cols>
    <col min="1" max="1" width="10.5546875" customWidth="1"/>
    <col min="2" max="2" width="68.6640625" customWidth="1"/>
    <col min="3" max="3" width="41.33203125" customWidth="1"/>
    <col min="4" max="4" width="15.88671875" customWidth="1"/>
    <col min="5" max="5" width="29.109375" customWidth="1"/>
    <col min="6" max="6" width="21.44140625" customWidth="1"/>
    <col min="7" max="7" width="11.88671875" customWidth="1"/>
    <col min="8" max="8" width="12.88671875" customWidth="1"/>
    <col min="9" max="9" width="11.88671875" customWidth="1"/>
    <col min="10" max="10" width="11.6640625" customWidth="1"/>
    <col min="11" max="11" width="11.5546875" customWidth="1"/>
    <col min="12" max="12" width="14.88671875" customWidth="1"/>
    <col min="13" max="13" width="14.33203125" customWidth="1"/>
    <col min="14" max="14" width="13.109375" customWidth="1"/>
    <col min="15" max="15" width="27.88671875" customWidth="1"/>
  </cols>
  <sheetData>
    <row r="1" spans="1:29" ht="93.75" customHeight="1" x14ac:dyDescent="0.3">
      <c r="M1" s="91" t="s">
        <v>957</v>
      </c>
      <c r="N1" s="91"/>
      <c r="O1" s="91"/>
    </row>
    <row r="2" spans="1:29" ht="18.75" customHeight="1" x14ac:dyDescent="0.3">
      <c r="B2" s="110" t="s">
        <v>236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29" ht="15" customHeight="1" x14ac:dyDescent="0.3">
      <c r="A3" s="50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5"/>
      <c r="Q3" s="5"/>
      <c r="R3" s="5"/>
      <c r="S3" s="5"/>
      <c r="T3" s="5"/>
      <c r="U3" s="5"/>
      <c r="V3" s="5"/>
      <c r="W3" s="5"/>
      <c r="X3" s="5"/>
    </row>
    <row r="4" spans="1:29" ht="48.75" customHeight="1" x14ac:dyDescent="0.3">
      <c r="A4" s="153" t="s">
        <v>35</v>
      </c>
      <c r="B4" s="153" t="s">
        <v>36</v>
      </c>
      <c r="C4" s="153" t="s">
        <v>37</v>
      </c>
      <c r="D4" s="153" t="s">
        <v>38</v>
      </c>
      <c r="E4" s="153" t="s">
        <v>39</v>
      </c>
      <c r="F4" s="153" t="s">
        <v>51</v>
      </c>
      <c r="G4" s="153" t="s">
        <v>244</v>
      </c>
      <c r="H4" s="153"/>
      <c r="I4" s="153"/>
      <c r="J4" s="153"/>
      <c r="K4" s="153"/>
      <c r="L4" s="154" t="s">
        <v>245</v>
      </c>
      <c r="M4" s="154" t="s">
        <v>246</v>
      </c>
      <c r="N4" s="154" t="s">
        <v>247</v>
      </c>
      <c r="O4" s="154" t="s">
        <v>45</v>
      </c>
      <c r="P4" s="4"/>
      <c r="Q4" s="4"/>
      <c r="R4" s="4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x14ac:dyDescent="0.3">
      <c r="A5" s="153"/>
      <c r="B5" s="153"/>
      <c r="C5" s="153"/>
      <c r="D5" s="153"/>
      <c r="E5" s="153"/>
      <c r="F5" s="153"/>
      <c r="G5" s="40" t="s">
        <v>40</v>
      </c>
      <c r="H5" s="40" t="s">
        <v>44</v>
      </c>
      <c r="I5" s="40" t="s">
        <v>43</v>
      </c>
      <c r="J5" s="40" t="s">
        <v>42</v>
      </c>
      <c r="K5" s="40" t="s">
        <v>41</v>
      </c>
      <c r="L5" s="155"/>
      <c r="M5" s="155"/>
      <c r="N5" s="155"/>
      <c r="O5" s="155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15" customHeight="1" x14ac:dyDescent="0.3">
      <c r="A6" s="159" t="s">
        <v>2</v>
      </c>
      <c r="B6" s="162" t="s">
        <v>100</v>
      </c>
      <c r="C6" s="163"/>
      <c r="D6" s="164"/>
      <c r="E6" s="25" t="s">
        <v>46</v>
      </c>
      <c r="F6" s="26">
        <f>L6+M6+N6</f>
        <v>4387.9839000000002</v>
      </c>
      <c r="G6" s="26">
        <f t="shared" ref="G6:N6" si="0">G7+G8+G9+G10</f>
        <v>396.26980000000003</v>
      </c>
      <c r="H6" s="26">
        <f t="shared" si="0"/>
        <v>635.21450000000027</v>
      </c>
      <c r="I6" s="26">
        <f t="shared" si="0"/>
        <v>742.11529999999982</v>
      </c>
      <c r="J6" s="26">
        <f t="shared" si="0"/>
        <v>1537.8409000000004</v>
      </c>
      <c r="K6" s="26">
        <f t="shared" si="0"/>
        <v>1073.8379</v>
      </c>
      <c r="L6" s="26">
        <f t="shared" si="0"/>
        <v>4385.2784000000001</v>
      </c>
      <c r="M6" s="26">
        <f t="shared" si="0"/>
        <v>2.7054999999999998</v>
      </c>
      <c r="N6" s="26">
        <f t="shared" si="0"/>
        <v>0</v>
      </c>
      <c r="O6" s="41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x14ac:dyDescent="0.3">
      <c r="A7" s="160"/>
      <c r="B7" s="165"/>
      <c r="C7" s="166"/>
      <c r="D7" s="167"/>
      <c r="E7" s="25" t="s">
        <v>47</v>
      </c>
      <c r="F7" s="26">
        <f>L7+M7+N7</f>
        <v>44.550000000000004</v>
      </c>
      <c r="G7" s="26">
        <f t="shared" ref="G7:K9" si="1">G13+G18+G23+G28+G33+G38+G43+G48+G53+G58+G64+G70+G75+G81+G87+G93+G98+G104+G110+G116+G122+G127+G132</f>
        <v>2.2000000000000002</v>
      </c>
      <c r="H7" s="26">
        <f t="shared" si="1"/>
        <v>18</v>
      </c>
      <c r="I7" s="26">
        <f t="shared" si="1"/>
        <v>16.37</v>
      </c>
      <c r="J7" s="26">
        <f t="shared" si="1"/>
        <v>3.99</v>
      </c>
      <c r="K7" s="26">
        <f t="shared" si="1"/>
        <v>3.99</v>
      </c>
      <c r="L7" s="26">
        <f>G7+H7+I7+J7+K7</f>
        <v>44.550000000000004</v>
      </c>
      <c r="M7" s="26">
        <f t="shared" ref="M7:N10" si="2">M13+M18+M23+M28+M33+M38+M43+M48+M53+M58+M64+M70+M75+M81+M87+M93+M98+M104+M110+M116+M122+M127+M132</f>
        <v>0</v>
      </c>
      <c r="N7" s="26">
        <f t="shared" si="2"/>
        <v>0</v>
      </c>
      <c r="O7" s="42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x14ac:dyDescent="0.3">
      <c r="A8" s="160"/>
      <c r="B8" s="165"/>
      <c r="C8" s="166"/>
      <c r="D8" s="167"/>
      <c r="E8" s="25" t="s">
        <v>48</v>
      </c>
      <c r="F8" s="26">
        <f>L8+M8+N8</f>
        <v>602.49900000000002</v>
      </c>
      <c r="G8" s="26">
        <f t="shared" si="1"/>
        <v>85.373000000000005</v>
      </c>
      <c r="H8" s="26">
        <f t="shared" si="1"/>
        <v>146.23000000000002</v>
      </c>
      <c r="I8" s="26">
        <f t="shared" si="1"/>
        <v>113.47999999999999</v>
      </c>
      <c r="J8" s="26">
        <f t="shared" si="1"/>
        <v>208.58599999999998</v>
      </c>
      <c r="K8" s="26">
        <f t="shared" si="1"/>
        <v>48.829999999999991</v>
      </c>
      <c r="L8" s="26">
        <f>G8+H8+I8+J8+K8</f>
        <v>602.49900000000002</v>
      </c>
      <c r="M8" s="26">
        <f t="shared" si="2"/>
        <v>0</v>
      </c>
      <c r="N8" s="26">
        <f t="shared" si="2"/>
        <v>0</v>
      </c>
      <c r="O8" s="42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x14ac:dyDescent="0.3">
      <c r="A9" s="160"/>
      <c r="B9" s="165"/>
      <c r="C9" s="166"/>
      <c r="D9" s="167"/>
      <c r="E9" s="25" t="s">
        <v>49</v>
      </c>
      <c r="F9" s="26">
        <f>L9+M9+N9</f>
        <v>3731.1513</v>
      </c>
      <c r="G9" s="26">
        <f t="shared" si="1"/>
        <v>307.56239999999997</v>
      </c>
      <c r="H9" s="26">
        <f t="shared" si="1"/>
        <v>470.56890000000016</v>
      </c>
      <c r="I9" s="26">
        <f t="shared" si="1"/>
        <v>611.43169999999975</v>
      </c>
      <c r="J9" s="26">
        <f t="shared" si="1"/>
        <v>1317.8649000000003</v>
      </c>
      <c r="K9" s="26">
        <f t="shared" si="1"/>
        <v>1021.0178999999999</v>
      </c>
      <c r="L9" s="26">
        <f>G9+H9+I9+J9+K9</f>
        <v>3728.4458</v>
      </c>
      <c r="M9" s="26">
        <f t="shared" si="2"/>
        <v>2.7054999999999998</v>
      </c>
      <c r="N9" s="26">
        <f t="shared" si="2"/>
        <v>0</v>
      </c>
      <c r="O9" s="4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34.5" customHeight="1" x14ac:dyDescent="0.3">
      <c r="A10" s="161"/>
      <c r="B10" s="168"/>
      <c r="C10" s="169"/>
      <c r="D10" s="170"/>
      <c r="E10" s="25" t="s">
        <v>50</v>
      </c>
      <c r="F10" s="26">
        <f>L10+M10+N10</f>
        <v>9.7835999999999999</v>
      </c>
      <c r="G10" s="26">
        <f t="shared" ref="G10:K10" si="3">G16+G21+G26+G31+G36+G41+G46+G51+G56+G61+G67+G73+G78+G84+G90+G96+G101+G107+G113+G119+G125+G130+G135</f>
        <v>1.1344000000000001</v>
      </c>
      <c r="H10" s="26">
        <f t="shared" si="3"/>
        <v>0.41560000000000002</v>
      </c>
      <c r="I10" s="26">
        <f t="shared" si="3"/>
        <v>0.83360000000000001</v>
      </c>
      <c r="J10" s="26">
        <f t="shared" si="3"/>
        <v>7.4</v>
      </c>
      <c r="K10" s="26">
        <f t="shared" si="3"/>
        <v>0</v>
      </c>
      <c r="L10" s="26">
        <f>G10+H10+I10+J10+K10</f>
        <v>9.7835999999999999</v>
      </c>
      <c r="M10" s="26">
        <f t="shared" si="2"/>
        <v>0</v>
      </c>
      <c r="N10" s="26">
        <f t="shared" si="2"/>
        <v>0</v>
      </c>
      <c r="O10" s="4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ht="33" customHeight="1" x14ac:dyDescent="0.3">
      <c r="A11" s="38" t="s">
        <v>111</v>
      </c>
      <c r="B11" s="156" t="s">
        <v>121</v>
      </c>
      <c r="C11" s="157"/>
      <c r="D11" s="158"/>
      <c r="E11" s="21"/>
      <c r="F11" s="21"/>
      <c r="G11" s="21"/>
      <c r="H11" s="21"/>
      <c r="I11" s="21"/>
      <c r="J11" s="21"/>
      <c r="K11" s="21"/>
      <c r="L11" s="21"/>
      <c r="M11" s="23"/>
      <c r="N11" s="23"/>
      <c r="O11" s="22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ht="15" customHeight="1" x14ac:dyDescent="0.3">
      <c r="A12" s="117" t="s">
        <v>112</v>
      </c>
      <c r="B12" s="100" t="s">
        <v>292</v>
      </c>
      <c r="C12" s="100" t="s">
        <v>54</v>
      </c>
      <c r="D12" s="100" t="s">
        <v>257</v>
      </c>
      <c r="E12" s="44" t="s">
        <v>46</v>
      </c>
      <c r="F12" s="45">
        <f t="shared" ref="F12:N12" si="4">F13+F14+F15+F16</f>
        <v>1624.3000000000002</v>
      </c>
      <c r="G12" s="45">
        <f t="shared" si="4"/>
        <v>17.5</v>
      </c>
      <c r="H12" s="45">
        <f t="shared" si="4"/>
        <v>146.4</v>
      </c>
      <c r="I12" s="45">
        <f t="shared" si="4"/>
        <v>161.6</v>
      </c>
      <c r="J12" s="45">
        <f t="shared" si="4"/>
        <v>701.4</v>
      </c>
      <c r="K12" s="45">
        <f t="shared" si="4"/>
        <v>597.4</v>
      </c>
      <c r="L12" s="18">
        <f t="shared" si="4"/>
        <v>1624.3000000000002</v>
      </c>
      <c r="M12" s="18">
        <f t="shared" si="4"/>
        <v>0</v>
      </c>
      <c r="N12" s="18">
        <f t="shared" si="4"/>
        <v>0</v>
      </c>
      <c r="O12" s="120" t="s">
        <v>959</v>
      </c>
      <c r="P12" s="8"/>
      <c r="Q12" s="8"/>
      <c r="R12" s="8"/>
      <c r="S12" s="8"/>
      <c r="T12" s="8"/>
      <c r="U12" s="7"/>
      <c r="V12" s="3"/>
      <c r="W12" s="3"/>
      <c r="X12" s="3"/>
      <c r="Y12" s="3"/>
      <c r="Z12" s="3"/>
      <c r="AA12" s="3"/>
      <c r="AB12" s="3"/>
      <c r="AC12" s="3"/>
    </row>
    <row r="13" spans="1:29" x14ac:dyDescent="0.3">
      <c r="A13" s="118"/>
      <c r="B13" s="101"/>
      <c r="C13" s="101"/>
      <c r="D13" s="101"/>
      <c r="E13" s="44" t="s">
        <v>47</v>
      </c>
      <c r="F13" s="45">
        <f>L13+M13+N13</f>
        <v>0</v>
      </c>
      <c r="G13" s="45"/>
      <c r="H13" s="45"/>
      <c r="I13" s="45"/>
      <c r="J13" s="45"/>
      <c r="K13" s="45"/>
      <c r="L13" s="18">
        <f>G13+H13+I13+J13+K13</f>
        <v>0</v>
      </c>
      <c r="M13" s="18"/>
      <c r="N13" s="18"/>
      <c r="O13" s="121"/>
      <c r="P13" s="7"/>
      <c r="Q13" s="7"/>
      <c r="R13" s="7"/>
      <c r="S13" s="7"/>
      <c r="T13" s="7"/>
      <c r="U13" s="7"/>
      <c r="V13" s="3"/>
      <c r="W13" s="3"/>
      <c r="X13" s="3"/>
      <c r="Y13" s="3"/>
      <c r="Z13" s="3"/>
      <c r="AA13" s="3"/>
      <c r="AB13" s="3"/>
      <c r="AC13" s="3"/>
    </row>
    <row r="14" spans="1:29" x14ac:dyDescent="0.3">
      <c r="A14" s="118"/>
      <c r="B14" s="101"/>
      <c r="C14" s="101"/>
      <c r="D14" s="101"/>
      <c r="E14" s="44" t="s">
        <v>48</v>
      </c>
      <c r="F14" s="45">
        <f>L14+M14+N14</f>
        <v>194.10000000000002</v>
      </c>
      <c r="G14" s="45">
        <v>10</v>
      </c>
      <c r="H14" s="45">
        <v>97.5</v>
      </c>
      <c r="I14" s="45">
        <v>51.8</v>
      </c>
      <c r="J14" s="45">
        <v>30.9</v>
      </c>
      <c r="K14" s="45">
        <v>3.9</v>
      </c>
      <c r="L14" s="18">
        <f>G14+H14+I14+J14+K14</f>
        <v>194.10000000000002</v>
      </c>
      <c r="M14" s="18"/>
      <c r="N14" s="18"/>
      <c r="O14" s="121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ht="15.75" customHeight="1" x14ac:dyDescent="0.3">
      <c r="A15" s="118"/>
      <c r="B15" s="101"/>
      <c r="C15" s="101"/>
      <c r="D15" s="101"/>
      <c r="E15" s="44" t="s">
        <v>49</v>
      </c>
      <c r="F15" s="45">
        <f>L15+M15+N15</f>
        <v>1430.2</v>
      </c>
      <c r="G15" s="45">
        <v>7.5</v>
      </c>
      <c r="H15" s="45">
        <v>48.9</v>
      </c>
      <c r="I15" s="45">
        <v>109.8</v>
      </c>
      <c r="J15" s="45">
        <v>670.5</v>
      </c>
      <c r="K15" s="45">
        <v>593.5</v>
      </c>
      <c r="L15" s="18">
        <f>G15+H15+I15+J15+K15</f>
        <v>1430.2</v>
      </c>
      <c r="M15" s="18"/>
      <c r="N15" s="18"/>
      <c r="O15" s="121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ht="39.75" customHeight="1" x14ac:dyDescent="0.3">
      <c r="A16" s="119"/>
      <c r="B16" s="102"/>
      <c r="C16" s="101"/>
      <c r="D16" s="101"/>
      <c r="E16" s="44" t="s">
        <v>50</v>
      </c>
      <c r="F16" s="45">
        <f>L16+M16+N16</f>
        <v>0</v>
      </c>
      <c r="G16" s="45"/>
      <c r="H16" s="45"/>
      <c r="I16" s="45"/>
      <c r="J16" s="45"/>
      <c r="K16" s="45"/>
      <c r="L16" s="18">
        <f>G16+H16+I16+J16+K16</f>
        <v>0</v>
      </c>
      <c r="M16" s="18"/>
      <c r="N16" s="18"/>
      <c r="O16" s="122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x14ac:dyDescent="0.3">
      <c r="A17" s="117" t="s">
        <v>113</v>
      </c>
      <c r="B17" s="114" t="s">
        <v>123</v>
      </c>
      <c r="C17" s="149" t="s">
        <v>55</v>
      </c>
      <c r="D17" s="149" t="s">
        <v>258</v>
      </c>
      <c r="E17" s="44" t="s">
        <v>46</v>
      </c>
      <c r="F17" s="45">
        <f t="shared" ref="F17:N17" si="5">F18+F19+F20+F21</f>
        <v>166</v>
      </c>
      <c r="G17" s="45">
        <f t="shared" si="5"/>
        <v>9.1999999999999993</v>
      </c>
      <c r="H17" s="45">
        <f t="shared" si="5"/>
        <v>12.1</v>
      </c>
      <c r="I17" s="45">
        <f t="shared" si="5"/>
        <v>17.5</v>
      </c>
      <c r="J17" s="45">
        <f t="shared" si="5"/>
        <v>52.699999999999996</v>
      </c>
      <c r="K17" s="45">
        <f t="shared" si="5"/>
        <v>74.5</v>
      </c>
      <c r="L17" s="18">
        <f t="shared" si="5"/>
        <v>166</v>
      </c>
      <c r="M17" s="18">
        <f t="shared" si="5"/>
        <v>0</v>
      </c>
      <c r="N17" s="18">
        <f t="shared" si="5"/>
        <v>0</v>
      </c>
      <c r="O17" s="120" t="s">
        <v>959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x14ac:dyDescent="0.3">
      <c r="A18" s="118"/>
      <c r="B18" s="115"/>
      <c r="C18" s="149"/>
      <c r="D18" s="149"/>
      <c r="E18" s="44" t="s">
        <v>47</v>
      </c>
      <c r="F18" s="45">
        <f>L18+M18+N18</f>
        <v>0</v>
      </c>
      <c r="G18" s="45"/>
      <c r="H18" s="45"/>
      <c r="I18" s="45"/>
      <c r="J18" s="45"/>
      <c r="K18" s="45"/>
      <c r="L18" s="18">
        <f>G18+H18+I18+J18+K18</f>
        <v>0</v>
      </c>
      <c r="M18" s="18"/>
      <c r="N18" s="18"/>
      <c r="O18" s="121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x14ac:dyDescent="0.3">
      <c r="A19" s="118"/>
      <c r="B19" s="115"/>
      <c r="C19" s="149"/>
      <c r="D19" s="149"/>
      <c r="E19" s="44" t="s">
        <v>48</v>
      </c>
      <c r="F19" s="45">
        <f>L19+M19+N19</f>
        <v>0</v>
      </c>
      <c r="G19" s="45"/>
      <c r="H19" s="45"/>
      <c r="I19" s="45"/>
      <c r="J19" s="45"/>
      <c r="K19" s="45"/>
      <c r="L19" s="18">
        <f>G19+H19+I19+J19+K19</f>
        <v>0</v>
      </c>
      <c r="M19" s="18"/>
      <c r="N19" s="18"/>
      <c r="O19" s="121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x14ac:dyDescent="0.3">
      <c r="A20" s="118"/>
      <c r="B20" s="115"/>
      <c r="C20" s="149"/>
      <c r="D20" s="149"/>
      <c r="E20" s="44" t="s">
        <v>49</v>
      </c>
      <c r="F20" s="45">
        <f>L20+M20+N20</f>
        <v>159.69999999999999</v>
      </c>
      <c r="G20" s="45">
        <v>9.1999999999999993</v>
      </c>
      <c r="H20" s="45">
        <v>12.1</v>
      </c>
      <c r="I20" s="45">
        <v>17.5</v>
      </c>
      <c r="J20" s="45">
        <v>46.4</v>
      </c>
      <c r="K20" s="45">
        <v>74.5</v>
      </c>
      <c r="L20" s="18">
        <f>G20+H20+I20+J20+K20</f>
        <v>159.69999999999999</v>
      </c>
      <c r="M20" s="18"/>
      <c r="N20" s="18"/>
      <c r="O20" s="121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x14ac:dyDescent="0.3">
      <c r="A21" s="119"/>
      <c r="B21" s="116"/>
      <c r="C21" s="149"/>
      <c r="D21" s="149"/>
      <c r="E21" s="44" t="s">
        <v>50</v>
      </c>
      <c r="F21" s="45">
        <f>L21+M21+N21</f>
        <v>6.3</v>
      </c>
      <c r="G21" s="45"/>
      <c r="H21" s="45"/>
      <c r="I21" s="45"/>
      <c r="J21" s="45">
        <v>6.3</v>
      </c>
      <c r="K21" s="45"/>
      <c r="L21" s="18">
        <f>G21+H21+I21+J21+K21</f>
        <v>6.3</v>
      </c>
      <c r="M21" s="18"/>
      <c r="N21" s="18"/>
      <c r="O21" s="122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x14ac:dyDescent="0.3">
      <c r="A22" s="117" t="s">
        <v>114</v>
      </c>
      <c r="B22" s="114" t="s">
        <v>124</v>
      </c>
      <c r="C22" s="100" t="s">
        <v>56</v>
      </c>
      <c r="D22" s="100" t="s">
        <v>258</v>
      </c>
      <c r="E22" s="44" t="s">
        <v>46</v>
      </c>
      <c r="F22" s="45">
        <f t="shared" ref="F22:N22" si="6">F23+F24+F25+F26</f>
        <v>465.3</v>
      </c>
      <c r="G22" s="45">
        <f t="shared" si="6"/>
        <v>68.7</v>
      </c>
      <c r="H22" s="45">
        <f t="shared" si="6"/>
        <v>72.8</v>
      </c>
      <c r="I22" s="45">
        <f t="shared" si="6"/>
        <v>77.3</v>
      </c>
      <c r="J22" s="45">
        <f t="shared" si="6"/>
        <v>150.30000000000001</v>
      </c>
      <c r="K22" s="45">
        <f t="shared" si="6"/>
        <v>96.2</v>
      </c>
      <c r="L22" s="18">
        <f t="shared" si="6"/>
        <v>465.3</v>
      </c>
      <c r="M22" s="18">
        <f t="shared" si="6"/>
        <v>0</v>
      </c>
      <c r="N22" s="18">
        <f t="shared" si="6"/>
        <v>0</v>
      </c>
      <c r="O22" s="120" t="s">
        <v>961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x14ac:dyDescent="0.3">
      <c r="A23" s="118"/>
      <c r="B23" s="115"/>
      <c r="C23" s="101"/>
      <c r="D23" s="101"/>
      <c r="E23" s="44" t="s">
        <v>47</v>
      </c>
      <c r="F23" s="45">
        <f>L23+M23+N23</f>
        <v>0</v>
      </c>
      <c r="G23" s="45"/>
      <c r="H23" s="45"/>
      <c r="I23" s="45"/>
      <c r="J23" s="45"/>
      <c r="K23" s="45"/>
      <c r="L23" s="18">
        <f>G23+H23+I23+J23+K23</f>
        <v>0</v>
      </c>
      <c r="M23" s="18"/>
      <c r="N23" s="18"/>
      <c r="O23" s="121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x14ac:dyDescent="0.3">
      <c r="A24" s="118"/>
      <c r="B24" s="115"/>
      <c r="C24" s="101"/>
      <c r="D24" s="101"/>
      <c r="E24" s="44" t="s">
        <v>48</v>
      </c>
      <c r="F24" s="45">
        <f>L24+M24+N24</f>
        <v>0</v>
      </c>
      <c r="G24" s="45"/>
      <c r="H24" s="45"/>
      <c r="I24" s="45"/>
      <c r="J24" s="45"/>
      <c r="K24" s="45"/>
      <c r="L24" s="18">
        <f>G24+H24+I24+J24+K24</f>
        <v>0</v>
      </c>
      <c r="M24" s="18"/>
      <c r="N24" s="18"/>
      <c r="O24" s="121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x14ac:dyDescent="0.3">
      <c r="A25" s="118"/>
      <c r="B25" s="115"/>
      <c r="C25" s="101"/>
      <c r="D25" s="101"/>
      <c r="E25" s="44" t="s">
        <v>49</v>
      </c>
      <c r="F25" s="45">
        <f>L25+M25+N25</f>
        <v>465.3</v>
      </c>
      <c r="G25" s="45">
        <v>68.7</v>
      </c>
      <c r="H25" s="45">
        <v>72.8</v>
      </c>
      <c r="I25" s="45">
        <v>77.3</v>
      </c>
      <c r="J25" s="45">
        <v>150.30000000000001</v>
      </c>
      <c r="K25" s="45">
        <v>96.2</v>
      </c>
      <c r="L25" s="18">
        <f>G25+H25+I25+J25+K25</f>
        <v>465.3</v>
      </c>
      <c r="M25" s="18"/>
      <c r="N25" s="18"/>
      <c r="O25" s="121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x14ac:dyDescent="0.3">
      <c r="A26" s="119"/>
      <c r="B26" s="116"/>
      <c r="C26" s="102"/>
      <c r="D26" s="102"/>
      <c r="E26" s="44" t="s">
        <v>50</v>
      </c>
      <c r="F26" s="45">
        <f>L26+M26+N26</f>
        <v>0</v>
      </c>
      <c r="G26" s="45"/>
      <c r="H26" s="45"/>
      <c r="I26" s="45"/>
      <c r="J26" s="45"/>
      <c r="K26" s="45"/>
      <c r="L26" s="18">
        <f>G26+H26+I26+J26+K26</f>
        <v>0</v>
      </c>
      <c r="M26" s="18"/>
      <c r="N26" s="18"/>
      <c r="O26" s="122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x14ac:dyDescent="0.3">
      <c r="A27" s="117" t="s">
        <v>115</v>
      </c>
      <c r="B27" s="114" t="s">
        <v>125</v>
      </c>
      <c r="C27" s="100" t="s">
        <v>57</v>
      </c>
      <c r="D27" s="100" t="s">
        <v>258</v>
      </c>
      <c r="E27" s="44" t="s">
        <v>46</v>
      </c>
      <c r="F27" s="45">
        <f t="shared" ref="F27:N27" si="7">F28+F29+F30+F31</f>
        <v>35.899999999999991</v>
      </c>
      <c r="G27" s="45">
        <f t="shared" si="7"/>
        <v>5.0999999999999996</v>
      </c>
      <c r="H27" s="45">
        <f t="shared" si="7"/>
        <v>3.8</v>
      </c>
      <c r="I27" s="45">
        <f t="shared" si="7"/>
        <v>6.6</v>
      </c>
      <c r="J27" s="45">
        <f t="shared" si="7"/>
        <v>10.199999999999999</v>
      </c>
      <c r="K27" s="45">
        <f t="shared" si="7"/>
        <v>10.199999999999999</v>
      </c>
      <c r="L27" s="18">
        <f t="shared" si="7"/>
        <v>35.899999999999991</v>
      </c>
      <c r="M27" s="18">
        <f t="shared" si="7"/>
        <v>0</v>
      </c>
      <c r="N27" s="18">
        <f t="shared" si="7"/>
        <v>0</v>
      </c>
      <c r="O27" s="120" t="s">
        <v>959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x14ac:dyDescent="0.3">
      <c r="A28" s="118"/>
      <c r="B28" s="115"/>
      <c r="C28" s="101"/>
      <c r="D28" s="101"/>
      <c r="E28" s="44" t="s">
        <v>47</v>
      </c>
      <c r="F28" s="45">
        <f>L28+M28+N28</f>
        <v>0</v>
      </c>
      <c r="G28" s="45"/>
      <c r="H28" s="45"/>
      <c r="I28" s="45"/>
      <c r="J28" s="45"/>
      <c r="K28" s="45"/>
      <c r="L28" s="18">
        <f>G28+H28+I28+J28+K28</f>
        <v>0</v>
      </c>
      <c r="M28" s="18"/>
      <c r="N28" s="18"/>
      <c r="O28" s="121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x14ac:dyDescent="0.3">
      <c r="A29" s="118"/>
      <c r="B29" s="115"/>
      <c r="C29" s="101"/>
      <c r="D29" s="101"/>
      <c r="E29" s="44" t="s">
        <v>48</v>
      </c>
      <c r="F29" s="45">
        <f>L29+M29+N29</f>
        <v>0</v>
      </c>
      <c r="G29" s="45"/>
      <c r="H29" s="45"/>
      <c r="I29" s="45"/>
      <c r="J29" s="45"/>
      <c r="K29" s="45"/>
      <c r="L29" s="18">
        <f>G29+H29+I29+J29+K29</f>
        <v>0</v>
      </c>
      <c r="M29" s="18"/>
      <c r="N29" s="18"/>
      <c r="O29" s="121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x14ac:dyDescent="0.3">
      <c r="A30" s="118"/>
      <c r="B30" s="115"/>
      <c r="C30" s="101"/>
      <c r="D30" s="101"/>
      <c r="E30" s="44" t="s">
        <v>49</v>
      </c>
      <c r="F30" s="45">
        <f>L30+M30+N30</f>
        <v>35.899999999999991</v>
      </c>
      <c r="G30" s="45">
        <v>5.0999999999999996</v>
      </c>
      <c r="H30" s="45">
        <v>3.8</v>
      </c>
      <c r="I30" s="45">
        <v>6.6</v>
      </c>
      <c r="J30" s="45">
        <v>10.199999999999999</v>
      </c>
      <c r="K30" s="45">
        <v>10.199999999999999</v>
      </c>
      <c r="L30" s="18">
        <f>G30+H30+I30+J30+K30</f>
        <v>35.899999999999991</v>
      </c>
      <c r="M30" s="18"/>
      <c r="N30" s="18"/>
      <c r="O30" s="121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ht="21.75" customHeight="1" x14ac:dyDescent="0.3">
      <c r="A31" s="119"/>
      <c r="B31" s="116"/>
      <c r="C31" s="102"/>
      <c r="D31" s="102"/>
      <c r="E31" s="44" t="s">
        <v>50</v>
      </c>
      <c r="F31" s="45">
        <f>L31+M31+N31</f>
        <v>0</v>
      </c>
      <c r="G31" s="45"/>
      <c r="H31" s="45"/>
      <c r="I31" s="45"/>
      <c r="J31" s="45"/>
      <c r="K31" s="45"/>
      <c r="L31" s="18">
        <f>G31+H31+I31+J31+K31</f>
        <v>0</v>
      </c>
      <c r="M31" s="18"/>
      <c r="N31" s="18"/>
      <c r="O31" s="122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x14ac:dyDescent="0.3">
      <c r="A32" s="117" t="s">
        <v>116</v>
      </c>
      <c r="B32" s="114" t="s">
        <v>126</v>
      </c>
      <c r="C32" s="100" t="s">
        <v>60</v>
      </c>
      <c r="D32" s="100" t="s">
        <v>258</v>
      </c>
      <c r="E32" s="44" t="s">
        <v>46</v>
      </c>
      <c r="F32" s="45">
        <f t="shared" ref="F32:N32" si="8">F33+F34+F35+F36</f>
        <v>84.600000000000009</v>
      </c>
      <c r="G32" s="45">
        <f t="shared" si="8"/>
        <v>7.1</v>
      </c>
      <c r="H32" s="45">
        <f t="shared" si="8"/>
        <v>11.9</v>
      </c>
      <c r="I32" s="45">
        <f t="shared" si="8"/>
        <v>14.3</v>
      </c>
      <c r="J32" s="45">
        <f t="shared" si="8"/>
        <v>36.300000000000004</v>
      </c>
      <c r="K32" s="45">
        <f t="shared" si="8"/>
        <v>15</v>
      </c>
      <c r="L32" s="18">
        <f t="shared" si="8"/>
        <v>84.600000000000009</v>
      </c>
      <c r="M32" s="18">
        <f t="shared" si="8"/>
        <v>0</v>
      </c>
      <c r="N32" s="18">
        <f t="shared" si="8"/>
        <v>0</v>
      </c>
      <c r="O32" s="120" t="s">
        <v>959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x14ac:dyDescent="0.3">
      <c r="A33" s="118"/>
      <c r="B33" s="115"/>
      <c r="C33" s="101"/>
      <c r="D33" s="101"/>
      <c r="E33" s="44" t="s">
        <v>47</v>
      </c>
      <c r="F33" s="45">
        <f>L33+M33+N33</f>
        <v>0</v>
      </c>
      <c r="G33" s="45"/>
      <c r="H33" s="45"/>
      <c r="I33" s="45"/>
      <c r="J33" s="45"/>
      <c r="K33" s="45"/>
      <c r="L33" s="18">
        <f>G33+H33+I33+J33+K33</f>
        <v>0</v>
      </c>
      <c r="M33" s="18"/>
      <c r="N33" s="18"/>
      <c r="O33" s="121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x14ac:dyDescent="0.3">
      <c r="A34" s="118"/>
      <c r="B34" s="115"/>
      <c r="C34" s="101"/>
      <c r="D34" s="101"/>
      <c r="E34" s="44" t="s">
        <v>48</v>
      </c>
      <c r="F34" s="45">
        <f>L34+M34+N34</f>
        <v>11.4</v>
      </c>
      <c r="G34" s="44">
        <v>1.8</v>
      </c>
      <c r="H34" s="44">
        <v>1.6</v>
      </c>
      <c r="I34" s="44">
        <v>3</v>
      </c>
      <c r="J34" s="44">
        <v>3.6</v>
      </c>
      <c r="K34" s="45">
        <v>1.4</v>
      </c>
      <c r="L34" s="18">
        <f>G34+H34+I34+J34+K34</f>
        <v>11.4</v>
      </c>
      <c r="M34" s="18"/>
      <c r="N34" s="18"/>
      <c r="O34" s="121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x14ac:dyDescent="0.3">
      <c r="A35" s="118"/>
      <c r="B35" s="115"/>
      <c r="C35" s="101"/>
      <c r="D35" s="101"/>
      <c r="E35" s="44" t="s">
        <v>49</v>
      </c>
      <c r="F35" s="45">
        <f>L35+M35+N35</f>
        <v>73.2</v>
      </c>
      <c r="G35" s="44">
        <v>5.3</v>
      </c>
      <c r="H35" s="44">
        <v>10.3</v>
      </c>
      <c r="I35" s="44">
        <v>11.3</v>
      </c>
      <c r="J35" s="44">
        <v>32.700000000000003</v>
      </c>
      <c r="K35" s="45">
        <v>13.6</v>
      </c>
      <c r="L35" s="18">
        <f>G35+H35+I35+J35+K35</f>
        <v>73.2</v>
      </c>
      <c r="M35" s="18"/>
      <c r="N35" s="18"/>
      <c r="O35" s="121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x14ac:dyDescent="0.3">
      <c r="A36" s="119"/>
      <c r="B36" s="116"/>
      <c r="C36" s="102"/>
      <c r="D36" s="102"/>
      <c r="E36" s="44" t="s">
        <v>50</v>
      </c>
      <c r="F36" s="45">
        <f>L36+M36+N36</f>
        <v>0</v>
      </c>
      <c r="G36" s="45"/>
      <c r="H36" s="45"/>
      <c r="I36" s="45"/>
      <c r="J36" s="45"/>
      <c r="K36" s="45"/>
      <c r="L36" s="18">
        <f>G36+H36+I36+J36+K36</f>
        <v>0</v>
      </c>
      <c r="M36" s="18"/>
      <c r="N36" s="18"/>
      <c r="O36" s="12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x14ac:dyDescent="0.3">
      <c r="A37" s="117" t="s">
        <v>117</v>
      </c>
      <c r="B37" s="114" t="s">
        <v>127</v>
      </c>
      <c r="C37" s="100" t="s">
        <v>290</v>
      </c>
      <c r="D37" s="100" t="s">
        <v>258</v>
      </c>
      <c r="E37" s="44" t="s">
        <v>46</v>
      </c>
      <c r="F37" s="45">
        <f t="shared" ref="F37:N37" si="9">F38+F39+F40+F41</f>
        <v>301.89999999999998</v>
      </c>
      <c r="G37" s="45">
        <f t="shared" si="9"/>
        <v>60.7</v>
      </c>
      <c r="H37" s="45">
        <f t="shared" si="9"/>
        <v>47.7</v>
      </c>
      <c r="I37" s="45">
        <f t="shared" si="9"/>
        <v>38.800000000000004</v>
      </c>
      <c r="J37" s="45">
        <f t="shared" si="9"/>
        <v>101.9</v>
      </c>
      <c r="K37" s="45">
        <f t="shared" si="9"/>
        <v>52.8</v>
      </c>
      <c r="L37" s="18">
        <f t="shared" si="9"/>
        <v>301.89999999999998</v>
      </c>
      <c r="M37" s="18">
        <f t="shared" si="9"/>
        <v>0</v>
      </c>
      <c r="N37" s="18">
        <f t="shared" si="9"/>
        <v>0</v>
      </c>
      <c r="O37" s="120" t="s">
        <v>960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x14ac:dyDescent="0.3">
      <c r="A38" s="118"/>
      <c r="B38" s="115"/>
      <c r="C38" s="101"/>
      <c r="D38" s="101"/>
      <c r="E38" s="44" t="s">
        <v>47</v>
      </c>
      <c r="F38" s="45">
        <f>L38+M38+N38</f>
        <v>0</v>
      </c>
      <c r="G38" s="45"/>
      <c r="H38" s="45"/>
      <c r="I38" s="45"/>
      <c r="J38" s="45"/>
      <c r="K38" s="45"/>
      <c r="L38" s="18">
        <f>G38+H38+I38+J38+K38</f>
        <v>0</v>
      </c>
      <c r="M38" s="18"/>
      <c r="N38" s="18"/>
      <c r="O38" s="121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x14ac:dyDescent="0.3">
      <c r="A39" s="118"/>
      <c r="B39" s="115"/>
      <c r="C39" s="101"/>
      <c r="D39" s="101"/>
      <c r="E39" s="44" t="s">
        <v>48</v>
      </c>
      <c r="F39" s="45">
        <f>L39+M39+N39</f>
        <v>207.59999999999997</v>
      </c>
      <c r="G39" s="45">
        <v>50.4</v>
      </c>
      <c r="H39" s="45">
        <v>36.200000000000003</v>
      </c>
      <c r="I39" s="45">
        <v>31.6</v>
      </c>
      <c r="J39" s="45">
        <v>46.1</v>
      </c>
      <c r="K39" s="45">
        <v>43.3</v>
      </c>
      <c r="L39" s="18">
        <f>G39+H39+I39+J39+K39</f>
        <v>207.59999999999997</v>
      </c>
      <c r="M39" s="18"/>
      <c r="N39" s="18"/>
      <c r="O39" s="121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x14ac:dyDescent="0.3">
      <c r="A40" s="118"/>
      <c r="B40" s="115"/>
      <c r="C40" s="101"/>
      <c r="D40" s="101"/>
      <c r="E40" s="44" t="s">
        <v>49</v>
      </c>
      <c r="F40" s="45">
        <f>L40+M40+N40</f>
        <v>94.3</v>
      </c>
      <c r="G40" s="45">
        <v>10.3</v>
      </c>
      <c r="H40" s="45">
        <v>11.5</v>
      </c>
      <c r="I40" s="45">
        <v>7.2</v>
      </c>
      <c r="J40" s="45">
        <v>55.8</v>
      </c>
      <c r="K40" s="45">
        <v>9.5</v>
      </c>
      <c r="L40" s="18">
        <f>G40+H40+I40+J40+K40</f>
        <v>94.3</v>
      </c>
      <c r="M40" s="18"/>
      <c r="N40" s="18"/>
      <c r="O40" s="121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x14ac:dyDescent="0.3">
      <c r="A41" s="119"/>
      <c r="B41" s="116"/>
      <c r="C41" s="102"/>
      <c r="D41" s="102"/>
      <c r="E41" s="44" t="s">
        <v>50</v>
      </c>
      <c r="F41" s="45">
        <f>L41+M41+N41</f>
        <v>0</v>
      </c>
      <c r="G41" s="45"/>
      <c r="H41" s="45"/>
      <c r="I41" s="45"/>
      <c r="J41" s="45"/>
      <c r="K41" s="45"/>
      <c r="L41" s="18">
        <f>G41+H41+I41+J41+K41</f>
        <v>0</v>
      </c>
      <c r="M41" s="18"/>
      <c r="N41" s="18"/>
      <c r="O41" s="122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x14ac:dyDescent="0.3">
      <c r="A42" s="117" t="s">
        <v>118</v>
      </c>
      <c r="B42" s="114" t="s">
        <v>128</v>
      </c>
      <c r="C42" s="100" t="s">
        <v>61</v>
      </c>
      <c r="D42" s="100" t="s">
        <v>258</v>
      </c>
      <c r="E42" s="44" t="s">
        <v>46</v>
      </c>
      <c r="F42" s="45">
        <f t="shared" ref="F42:N42" si="10">F43+F44+F45+F46</f>
        <v>60.600000000000009</v>
      </c>
      <c r="G42" s="45">
        <f t="shared" si="10"/>
        <v>8.9</v>
      </c>
      <c r="H42" s="45">
        <f t="shared" si="10"/>
        <v>7.4</v>
      </c>
      <c r="I42" s="45">
        <f t="shared" si="10"/>
        <v>26.1</v>
      </c>
      <c r="J42" s="45">
        <f t="shared" si="10"/>
        <v>17.600000000000001</v>
      </c>
      <c r="K42" s="45">
        <f t="shared" si="10"/>
        <v>0.6</v>
      </c>
      <c r="L42" s="18">
        <f t="shared" si="10"/>
        <v>60.600000000000009</v>
      </c>
      <c r="M42" s="18">
        <f t="shared" si="10"/>
        <v>0</v>
      </c>
      <c r="N42" s="18">
        <f t="shared" si="10"/>
        <v>0</v>
      </c>
      <c r="O42" s="120" t="s">
        <v>949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3">
      <c r="A43" s="118"/>
      <c r="B43" s="115"/>
      <c r="C43" s="101"/>
      <c r="D43" s="101"/>
      <c r="E43" s="44" t="s">
        <v>47</v>
      </c>
      <c r="F43" s="45">
        <f>L43+M43+N43</f>
        <v>0</v>
      </c>
      <c r="G43" s="45"/>
      <c r="H43" s="45"/>
      <c r="I43" s="45"/>
      <c r="J43" s="45"/>
      <c r="K43" s="45"/>
      <c r="L43" s="18">
        <f>G43+H43+I43+J43+K43</f>
        <v>0</v>
      </c>
      <c r="M43" s="18"/>
      <c r="N43" s="18"/>
      <c r="O43" s="121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3">
      <c r="A44" s="118"/>
      <c r="B44" s="115"/>
      <c r="C44" s="101"/>
      <c r="D44" s="101"/>
      <c r="E44" s="44" t="s">
        <v>48</v>
      </c>
      <c r="F44" s="45">
        <f>L44+M44+N44</f>
        <v>0</v>
      </c>
      <c r="G44" s="45"/>
      <c r="H44" s="45"/>
      <c r="I44" s="45"/>
      <c r="J44" s="45"/>
      <c r="K44" s="45"/>
      <c r="L44" s="18">
        <f>G44+H44+I44+J44+K44</f>
        <v>0</v>
      </c>
      <c r="M44" s="18"/>
      <c r="N44" s="18"/>
      <c r="O44" s="121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3">
      <c r="A45" s="118"/>
      <c r="B45" s="115"/>
      <c r="C45" s="101"/>
      <c r="D45" s="101"/>
      <c r="E45" s="44" t="s">
        <v>49</v>
      </c>
      <c r="F45" s="45">
        <f>L45+M45+N45</f>
        <v>60.600000000000009</v>
      </c>
      <c r="G45" s="45">
        <v>8.9</v>
      </c>
      <c r="H45" s="45">
        <v>7.4</v>
      </c>
      <c r="I45" s="45">
        <v>26.1</v>
      </c>
      <c r="J45" s="45">
        <v>17.600000000000001</v>
      </c>
      <c r="K45" s="45">
        <v>0.6</v>
      </c>
      <c r="L45" s="18">
        <f>G45+H45+I45+J45+K45</f>
        <v>60.600000000000009</v>
      </c>
      <c r="M45" s="18"/>
      <c r="N45" s="18"/>
      <c r="O45" s="121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3">
      <c r="A46" s="119"/>
      <c r="B46" s="116"/>
      <c r="C46" s="102"/>
      <c r="D46" s="102"/>
      <c r="E46" s="44" t="s">
        <v>50</v>
      </c>
      <c r="F46" s="45">
        <f>L46+M46+N46</f>
        <v>0</v>
      </c>
      <c r="G46" s="45"/>
      <c r="H46" s="45"/>
      <c r="I46" s="45"/>
      <c r="J46" s="45"/>
      <c r="K46" s="45"/>
      <c r="L46" s="18">
        <f>G46+H46+I46+J46+K46</f>
        <v>0</v>
      </c>
      <c r="M46" s="18"/>
      <c r="N46" s="18"/>
      <c r="O46" s="12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" customHeight="1" x14ac:dyDescent="0.3">
      <c r="A47" s="117" t="s">
        <v>119</v>
      </c>
      <c r="B47" s="97" t="s">
        <v>259</v>
      </c>
      <c r="C47" s="97" t="s">
        <v>65</v>
      </c>
      <c r="D47" s="97" t="s">
        <v>257</v>
      </c>
      <c r="E47" s="44" t="s">
        <v>46</v>
      </c>
      <c r="F47" s="45">
        <f t="shared" ref="F47:N47" si="11">F48+F49+F50+F51</f>
        <v>0</v>
      </c>
      <c r="G47" s="45">
        <f t="shared" si="11"/>
        <v>0</v>
      </c>
      <c r="H47" s="45">
        <f t="shared" si="11"/>
        <v>0</v>
      </c>
      <c r="I47" s="45">
        <f t="shared" si="11"/>
        <v>0</v>
      </c>
      <c r="J47" s="45">
        <f t="shared" si="11"/>
        <v>0</v>
      </c>
      <c r="K47" s="45">
        <f t="shared" si="11"/>
        <v>0</v>
      </c>
      <c r="L47" s="18">
        <f t="shared" si="11"/>
        <v>0</v>
      </c>
      <c r="M47" s="18">
        <f t="shared" si="11"/>
        <v>0</v>
      </c>
      <c r="N47" s="18">
        <f t="shared" si="11"/>
        <v>0</v>
      </c>
      <c r="O47" s="120" t="s">
        <v>959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3">
      <c r="A48" s="118"/>
      <c r="B48" s="98"/>
      <c r="C48" s="98"/>
      <c r="D48" s="98"/>
      <c r="E48" s="44" t="s">
        <v>47</v>
      </c>
      <c r="F48" s="45">
        <f>L48+M48+N48</f>
        <v>0</v>
      </c>
      <c r="G48" s="45"/>
      <c r="H48" s="45"/>
      <c r="I48" s="45"/>
      <c r="J48" s="45"/>
      <c r="K48" s="45"/>
      <c r="L48" s="18">
        <f>G48+H48+I48+J48+K48</f>
        <v>0</v>
      </c>
      <c r="M48" s="18"/>
      <c r="N48" s="18"/>
      <c r="O48" s="121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3">
      <c r="A49" s="118"/>
      <c r="B49" s="98"/>
      <c r="C49" s="98"/>
      <c r="D49" s="98"/>
      <c r="E49" s="44" t="s">
        <v>48</v>
      </c>
      <c r="F49" s="45">
        <f>L49+M49+N49</f>
        <v>0</v>
      </c>
      <c r="G49" s="45"/>
      <c r="H49" s="45"/>
      <c r="I49" s="45"/>
      <c r="J49" s="45"/>
      <c r="K49" s="45"/>
      <c r="L49" s="18">
        <f>G49+H49+I49+J49+K49</f>
        <v>0</v>
      </c>
      <c r="M49" s="18"/>
      <c r="N49" s="18"/>
      <c r="O49" s="121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3">
      <c r="A50" s="118"/>
      <c r="B50" s="98"/>
      <c r="C50" s="98"/>
      <c r="D50" s="98"/>
      <c r="E50" s="44" t="s">
        <v>49</v>
      </c>
      <c r="F50" s="45">
        <f>L50+M50+N50</f>
        <v>0</v>
      </c>
      <c r="G50" s="45"/>
      <c r="H50" s="45"/>
      <c r="I50" s="45"/>
      <c r="J50" s="45"/>
      <c r="K50" s="45"/>
      <c r="L50" s="18">
        <f>G50+H50+I50+J50+K50</f>
        <v>0</v>
      </c>
      <c r="M50" s="18"/>
      <c r="N50" s="18"/>
      <c r="O50" s="121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30" customHeight="1" x14ac:dyDescent="0.3">
      <c r="A51" s="119"/>
      <c r="B51" s="99"/>
      <c r="C51" s="99"/>
      <c r="D51" s="99"/>
      <c r="E51" s="44" t="s">
        <v>50</v>
      </c>
      <c r="F51" s="45">
        <f>L51+M51+N51</f>
        <v>0</v>
      </c>
      <c r="G51" s="45"/>
      <c r="H51" s="45"/>
      <c r="I51" s="45"/>
      <c r="J51" s="45"/>
      <c r="K51" s="45"/>
      <c r="L51" s="18">
        <f>G51+H51+I51+J51+K51</f>
        <v>0</v>
      </c>
      <c r="M51" s="18"/>
      <c r="N51" s="18"/>
      <c r="O51" s="12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3">
      <c r="A52" s="117" t="s">
        <v>120</v>
      </c>
      <c r="B52" s="97" t="s">
        <v>255</v>
      </c>
      <c r="C52" s="97" t="s">
        <v>256</v>
      </c>
      <c r="D52" s="97" t="s">
        <v>257</v>
      </c>
      <c r="E52" s="44" t="s">
        <v>46</v>
      </c>
      <c r="F52" s="45">
        <f t="shared" ref="F52:N52" si="12">F53+F54+F55+F56</f>
        <v>13.01</v>
      </c>
      <c r="G52" s="45">
        <f t="shared" si="12"/>
        <v>0</v>
      </c>
      <c r="H52" s="45">
        <f t="shared" si="12"/>
        <v>1.25</v>
      </c>
      <c r="I52" s="45">
        <f t="shared" si="12"/>
        <v>3.96</v>
      </c>
      <c r="J52" s="45">
        <f t="shared" si="12"/>
        <v>3.9</v>
      </c>
      <c r="K52" s="45">
        <f t="shared" si="12"/>
        <v>3.9</v>
      </c>
      <c r="L52" s="18">
        <f t="shared" si="12"/>
        <v>13.01</v>
      </c>
      <c r="M52" s="18">
        <f t="shared" si="12"/>
        <v>0</v>
      </c>
      <c r="N52" s="18">
        <f t="shared" si="12"/>
        <v>0</v>
      </c>
      <c r="O52" s="120" t="s">
        <v>959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3">
      <c r="A53" s="118"/>
      <c r="B53" s="98"/>
      <c r="C53" s="98"/>
      <c r="D53" s="98"/>
      <c r="E53" s="44" t="s">
        <v>47</v>
      </c>
      <c r="F53" s="45">
        <f>L53+M53+N53</f>
        <v>12.5</v>
      </c>
      <c r="G53" s="45">
        <v>0</v>
      </c>
      <c r="H53" s="45">
        <v>1.2</v>
      </c>
      <c r="I53" s="45">
        <v>3.8</v>
      </c>
      <c r="J53" s="45">
        <v>3.75</v>
      </c>
      <c r="K53" s="45">
        <v>3.75</v>
      </c>
      <c r="L53" s="18">
        <f>G53+H53+I53+J53+K53</f>
        <v>12.5</v>
      </c>
      <c r="M53" s="18"/>
      <c r="N53" s="18"/>
      <c r="O53" s="121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3">
      <c r="A54" s="118"/>
      <c r="B54" s="98"/>
      <c r="C54" s="98"/>
      <c r="D54" s="98"/>
      <c r="E54" s="44" t="s">
        <v>48</v>
      </c>
      <c r="F54" s="45">
        <f>L54+M54+N54</f>
        <v>0.51</v>
      </c>
      <c r="G54" s="45">
        <v>0</v>
      </c>
      <c r="H54" s="45">
        <v>0.05</v>
      </c>
      <c r="I54" s="45">
        <v>0.16</v>
      </c>
      <c r="J54" s="45">
        <v>0.15</v>
      </c>
      <c r="K54" s="45">
        <v>0.15</v>
      </c>
      <c r="L54" s="18">
        <f>G54+H54+I54+J54+K54</f>
        <v>0.51</v>
      </c>
      <c r="M54" s="18"/>
      <c r="N54" s="18"/>
      <c r="O54" s="121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25.5" customHeight="1" x14ac:dyDescent="0.3">
      <c r="A55" s="118"/>
      <c r="B55" s="98"/>
      <c r="C55" s="98"/>
      <c r="D55" s="98"/>
      <c r="E55" s="44" t="s">
        <v>49</v>
      </c>
      <c r="F55" s="45">
        <f>L55+M55+N55</f>
        <v>0</v>
      </c>
      <c r="G55" s="45"/>
      <c r="H55" s="45"/>
      <c r="I55" s="45"/>
      <c r="J55" s="45"/>
      <c r="K55" s="45"/>
      <c r="L55" s="18">
        <f>G55+H55+I55+J55+K55</f>
        <v>0</v>
      </c>
      <c r="M55" s="18"/>
      <c r="N55" s="18"/>
      <c r="O55" s="121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23.25" customHeight="1" x14ac:dyDescent="0.3">
      <c r="A56" s="119"/>
      <c r="B56" s="99"/>
      <c r="C56" s="99"/>
      <c r="D56" s="99"/>
      <c r="E56" s="44" t="s">
        <v>50</v>
      </c>
      <c r="F56" s="45">
        <f>L56+M56+N56</f>
        <v>0</v>
      </c>
      <c r="G56" s="45"/>
      <c r="H56" s="45"/>
      <c r="I56" s="45"/>
      <c r="J56" s="45"/>
      <c r="K56" s="45"/>
      <c r="L56" s="18">
        <f>G56+H56+I56+J56+K56</f>
        <v>0</v>
      </c>
      <c r="M56" s="18"/>
      <c r="N56" s="18"/>
      <c r="O56" s="12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29.25" customHeight="1" x14ac:dyDescent="0.3">
      <c r="A57" s="117" t="s">
        <v>254</v>
      </c>
      <c r="B57" s="100" t="s">
        <v>66</v>
      </c>
      <c r="C57" s="100" t="s">
        <v>67</v>
      </c>
      <c r="D57" s="100" t="s">
        <v>257</v>
      </c>
      <c r="E57" s="44" t="s">
        <v>46</v>
      </c>
      <c r="F57" s="45">
        <f t="shared" ref="F57:N57" si="13">F58+F59+F60+F61</f>
        <v>4.6999999999999993</v>
      </c>
      <c r="G57" s="45">
        <f t="shared" si="13"/>
        <v>1.9</v>
      </c>
      <c r="H57" s="45">
        <f t="shared" si="13"/>
        <v>1.2</v>
      </c>
      <c r="I57" s="45">
        <f t="shared" si="13"/>
        <v>1.6</v>
      </c>
      <c r="J57" s="45">
        <f t="shared" si="13"/>
        <v>0</v>
      </c>
      <c r="K57" s="45">
        <f t="shared" si="13"/>
        <v>0</v>
      </c>
      <c r="L57" s="18">
        <f t="shared" si="13"/>
        <v>4.6999999999999993</v>
      </c>
      <c r="M57" s="18">
        <f t="shared" si="13"/>
        <v>0</v>
      </c>
      <c r="N57" s="18">
        <f t="shared" si="13"/>
        <v>0</v>
      </c>
      <c r="O57" s="120" t="s">
        <v>959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3">
      <c r="A58" s="118"/>
      <c r="B58" s="101"/>
      <c r="C58" s="101"/>
      <c r="D58" s="101"/>
      <c r="E58" s="44" t="s">
        <v>47</v>
      </c>
      <c r="F58" s="45">
        <f>L58+M58+N58</f>
        <v>0</v>
      </c>
      <c r="G58" s="45"/>
      <c r="H58" s="45"/>
      <c r="I58" s="45"/>
      <c r="J58" s="45"/>
      <c r="K58" s="45"/>
      <c r="L58" s="18">
        <f>G58+H58+I58+J58+K58</f>
        <v>0</v>
      </c>
      <c r="M58" s="18"/>
      <c r="N58" s="18"/>
      <c r="O58" s="121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3">
      <c r="A59" s="118"/>
      <c r="B59" s="101"/>
      <c r="C59" s="101"/>
      <c r="D59" s="101"/>
      <c r="E59" s="44" t="s">
        <v>48</v>
      </c>
      <c r="F59" s="45">
        <f>L59+M59+N59</f>
        <v>0</v>
      </c>
      <c r="G59" s="45"/>
      <c r="H59" s="45"/>
      <c r="I59" s="45"/>
      <c r="J59" s="45"/>
      <c r="K59" s="45"/>
      <c r="L59" s="18">
        <f>G59+H59+I59+J59+K59</f>
        <v>0</v>
      </c>
      <c r="M59" s="18"/>
      <c r="N59" s="18"/>
      <c r="O59" s="121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3">
      <c r="A60" s="118"/>
      <c r="B60" s="101"/>
      <c r="C60" s="101"/>
      <c r="D60" s="101"/>
      <c r="E60" s="44" t="s">
        <v>49</v>
      </c>
      <c r="F60" s="45">
        <f>L60+M60+N60</f>
        <v>4.6999999999999993</v>
      </c>
      <c r="G60" s="45">
        <v>1.9</v>
      </c>
      <c r="H60" s="45">
        <v>1.2</v>
      </c>
      <c r="I60" s="45">
        <v>1.6</v>
      </c>
      <c r="J60" s="45">
        <v>0</v>
      </c>
      <c r="K60" s="45">
        <v>0</v>
      </c>
      <c r="L60" s="18">
        <f>G60+H60+I60+J60+K60</f>
        <v>4.6999999999999993</v>
      </c>
      <c r="M60" s="18"/>
      <c r="N60" s="18"/>
      <c r="O60" s="121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3">
      <c r="A61" s="119"/>
      <c r="B61" s="102"/>
      <c r="C61" s="102"/>
      <c r="D61" s="102"/>
      <c r="E61" s="44" t="s">
        <v>50</v>
      </c>
      <c r="F61" s="45">
        <f>L61+M61+N61</f>
        <v>0</v>
      </c>
      <c r="G61" s="45"/>
      <c r="H61" s="45"/>
      <c r="I61" s="45"/>
      <c r="J61" s="45"/>
      <c r="K61" s="45"/>
      <c r="L61" s="18">
        <f>G61+H61+I61+J61+K61</f>
        <v>0</v>
      </c>
      <c r="M61" s="18"/>
      <c r="N61" s="18"/>
      <c r="O61" s="12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26.25" customHeight="1" x14ac:dyDescent="0.3">
      <c r="A62" s="38" t="s">
        <v>129</v>
      </c>
      <c r="B62" s="145" t="s">
        <v>260</v>
      </c>
      <c r="C62" s="146"/>
      <c r="D62" s="147"/>
      <c r="E62" s="21"/>
      <c r="F62" s="23"/>
      <c r="G62" s="23"/>
      <c r="H62" s="23"/>
      <c r="I62" s="23"/>
      <c r="J62" s="23"/>
      <c r="K62" s="23"/>
      <c r="L62" s="23"/>
      <c r="M62" s="23"/>
      <c r="N62" s="23"/>
      <c r="O62" s="2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5" customHeight="1" x14ac:dyDescent="0.3">
      <c r="A63" s="106" t="s">
        <v>130</v>
      </c>
      <c r="B63" s="114" t="s">
        <v>135</v>
      </c>
      <c r="C63" s="100" t="s">
        <v>62</v>
      </c>
      <c r="D63" s="100" t="s">
        <v>59</v>
      </c>
      <c r="E63" s="44" t="s">
        <v>46</v>
      </c>
      <c r="F63" s="45">
        <f t="shared" ref="F63:N63" si="14">F64+F65+F66+F67</f>
        <v>19.591999999999999</v>
      </c>
      <c r="G63" s="45">
        <f t="shared" si="14"/>
        <v>3.8943000000000003</v>
      </c>
      <c r="H63" s="45">
        <f t="shared" si="14"/>
        <v>3.2075</v>
      </c>
      <c r="I63" s="45">
        <f t="shared" si="14"/>
        <v>3.2302</v>
      </c>
      <c r="J63" s="45">
        <f t="shared" si="14"/>
        <v>9.26</v>
      </c>
      <c r="K63" s="45">
        <f t="shared" si="14"/>
        <v>0</v>
      </c>
      <c r="L63" s="45">
        <f t="shared" si="14"/>
        <v>19.591999999999999</v>
      </c>
      <c r="M63" s="45">
        <f t="shared" si="14"/>
        <v>0</v>
      </c>
      <c r="N63" s="45">
        <f t="shared" si="14"/>
        <v>0</v>
      </c>
      <c r="O63" s="103" t="s">
        <v>948</v>
      </c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3">
      <c r="A64" s="107"/>
      <c r="B64" s="115"/>
      <c r="C64" s="101"/>
      <c r="D64" s="101"/>
      <c r="E64" s="44" t="s">
        <v>47</v>
      </c>
      <c r="F64" s="45">
        <f>L64+M64+N64</f>
        <v>0</v>
      </c>
      <c r="G64" s="45"/>
      <c r="H64" s="45"/>
      <c r="I64" s="45"/>
      <c r="J64" s="45"/>
      <c r="K64" s="45"/>
      <c r="L64" s="45">
        <f>G64+H64+I64+J64+K64</f>
        <v>0</v>
      </c>
      <c r="M64" s="45"/>
      <c r="N64" s="45"/>
      <c r="O64" s="104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3">
      <c r="A65" s="107"/>
      <c r="B65" s="115"/>
      <c r="C65" s="101"/>
      <c r="D65" s="101"/>
      <c r="E65" s="44" t="s">
        <v>48</v>
      </c>
      <c r="F65" s="45">
        <f>L65+M65+N65</f>
        <v>0</v>
      </c>
      <c r="G65" s="45"/>
      <c r="H65" s="45"/>
      <c r="I65" s="45"/>
      <c r="J65" s="45"/>
      <c r="K65" s="45"/>
      <c r="L65" s="45">
        <f>G65+H65+I65+J65+K65</f>
        <v>0</v>
      </c>
      <c r="M65" s="45"/>
      <c r="N65" s="45"/>
      <c r="O65" s="104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3">
      <c r="A66" s="107"/>
      <c r="B66" s="115"/>
      <c r="C66" s="101"/>
      <c r="D66" s="101"/>
      <c r="E66" s="44" t="s">
        <v>49</v>
      </c>
      <c r="F66" s="45">
        <f>L66+M66+N66</f>
        <v>16.1084</v>
      </c>
      <c r="G66" s="45">
        <v>2.7599</v>
      </c>
      <c r="H66" s="45">
        <v>2.7919</v>
      </c>
      <c r="I66" s="45">
        <v>2.3965999999999998</v>
      </c>
      <c r="J66" s="45">
        <v>8.16</v>
      </c>
      <c r="K66" s="45"/>
      <c r="L66" s="45">
        <f>G66+H66+I66+J66+K66</f>
        <v>16.1084</v>
      </c>
      <c r="M66" s="45"/>
      <c r="N66" s="45"/>
      <c r="O66" s="104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22.5" customHeight="1" x14ac:dyDescent="0.3">
      <c r="A67" s="108"/>
      <c r="B67" s="116"/>
      <c r="C67" s="102"/>
      <c r="D67" s="102"/>
      <c r="E67" s="44" t="s">
        <v>50</v>
      </c>
      <c r="F67" s="45">
        <f>L67+M67+N67</f>
        <v>3.4836</v>
      </c>
      <c r="G67" s="45">
        <v>1.1344000000000001</v>
      </c>
      <c r="H67" s="45">
        <v>0.41560000000000002</v>
      </c>
      <c r="I67" s="45">
        <v>0.83360000000000001</v>
      </c>
      <c r="J67" s="45">
        <v>1.1000000000000001</v>
      </c>
      <c r="K67" s="45"/>
      <c r="L67" s="45">
        <f>G67+H67+I67+J67+K67</f>
        <v>3.4836</v>
      </c>
      <c r="M67" s="45"/>
      <c r="N67" s="45"/>
      <c r="O67" s="105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3">
      <c r="A68" s="38" t="s">
        <v>131</v>
      </c>
      <c r="B68" s="145" t="s">
        <v>63</v>
      </c>
      <c r="C68" s="146"/>
      <c r="D68" s="147"/>
      <c r="E68" s="21"/>
      <c r="F68" s="23"/>
      <c r="G68" s="23"/>
      <c r="H68" s="23"/>
      <c r="I68" s="23"/>
      <c r="J68" s="23"/>
      <c r="K68" s="23"/>
      <c r="L68" s="23"/>
      <c r="M68" s="23"/>
      <c r="N68" s="23"/>
      <c r="O68" s="22"/>
    </row>
    <row r="69" spans="1:29" x14ac:dyDescent="0.3">
      <c r="A69" s="117" t="s">
        <v>132</v>
      </c>
      <c r="B69" s="100" t="s">
        <v>950</v>
      </c>
      <c r="C69" s="100" t="s">
        <v>951</v>
      </c>
      <c r="D69" s="100" t="s">
        <v>952</v>
      </c>
      <c r="E69" s="44" t="s">
        <v>46</v>
      </c>
      <c r="F69" s="45">
        <f t="shared" ref="F69:N69" si="15">F70+F71+F72+F73</f>
        <v>1</v>
      </c>
      <c r="G69" s="45">
        <f>G70+G71+G72+G73</f>
        <v>1</v>
      </c>
      <c r="H69" s="45">
        <f>H70+H71+H72+H73</f>
        <v>0</v>
      </c>
      <c r="I69" s="45">
        <f>I70+I71+I72+I73</f>
        <v>0</v>
      </c>
      <c r="J69" s="45">
        <f>J70+J71+J72+J73</f>
        <v>0</v>
      </c>
      <c r="K69" s="45">
        <f>K70+K71+K72+K73</f>
        <v>0</v>
      </c>
      <c r="L69" s="45">
        <f t="shared" si="15"/>
        <v>1</v>
      </c>
      <c r="M69" s="45">
        <f t="shared" si="15"/>
        <v>0</v>
      </c>
      <c r="N69" s="45">
        <f t="shared" si="15"/>
        <v>0</v>
      </c>
      <c r="O69" s="103" t="s">
        <v>947</v>
      </c>
    </row>
    <row r="70" spans="1:29" x14ac:dyDescent="0.3">
      <c r="A70" s="118"/>
      <c r="B70" s="101"/>
      <c r="C70" s="101"/>
      <c r="D70" s="101"/>
      <c r="E70" s="44" t="s">
        <v>47</v>
      </c>
      <c r="F70" s="45">
        <f>L70+M70+N70</f>
        <v>1</v>
      </c>
      <c r="G70" s="45">
        <v>1</v>
      </c>
      <c r="H70" s="45"/>
      <c r="I70" s="45"/>
      <c r="J70" s="45"/>
      <c r="K70" s="45"/>
      <c r="L70" s="45">
        <f>G70+H70+I70+J70+K70</f>
        <v>1</v>
      </c>
      <c r="M70" s="45"/>
      <c r="N70" s="45"/>
      <c r="O70" s="104"/>
    </row>
    <row r="71" spans="1:29" x14ac:dyDescent="0.3">
      <c r="A71" s="118"/>
      <c r="B71" s="101"/>
      <c r="C71" s="101"/>
      <c r="D71" s="101"/>
      <c r="E71" s="44" t="s">
        <v>48</v>
      </c>
      <c r="F71" s="45">
        <f>L71+M71+N71</f>
        <v>0</v>
      </c>
      <c r="G71" s="45"/>
      <c r="H71" s="45"/>
      <c r="I71" s="45"/>
      <c r="J71" s="45"/>
      <c r="K71" s="45"/>
      <c r="L71" s="45">
        <f>G71+H71+I71+J71+K71</f>
        <v>0</v>
      </c>
      <c r="M71" s="45"/>
      <c r="N71" s="45"/>
      <c r="O71" s="104"/>
    </row>
    <row r="72" spans="1:29" x14ac:dyDescent="0.3">
      <c r="A72" s="118"/>
      <c r="B72" s="101"/>
      <c r="C72" s="101"/>
      <c r="D72" s="101"/>
      <c r="E72" s="44" t="s">
        <v>49</v>
      </c>
      <c r="F72" s="45">
        <f>L72+M72+N72</f>
        <v>0</v>
      </c>
      <c r="G72" s="45"/>
      <c r="H72" s="45"/>
      <c r="I72" s="45"/>
      <c r="J72" s="45"/>
      <c r="K72" s="45"/>
      <c r="L72" s="45">
        <f>G72+H72+I72+J72+K72</f>
        <v>0</v>
      </c>
      <c r="M72" s="45"/>
      <c r="N72" s="45"/>
      <c r="O72" s="104"/>
    </row>
    <row r="73" spans="1:29" x14ac:dyDescent="0.3">
      <c r="A73" s="119"/>
      <c r="B73" s="101"/>
      <c r="C73" s="102"/>
      <c r="D73" s="102"/>
      <c r="E73" s="44" t="s">
        <v>50</v>
      </c>
      <c r="F73" s="45">
        <f>L73+M73+N73</f>
        <v>0</v>
      </c>
      <c r="G73" s="45"/>
      <c r="H73" s="45"/>
      <c r="I73" s="45"/>
      <c r="J73" s="45"/>
      <c r="K73" s="45"/>
      <c r="L73" s="45">
        <f>G73+H73+I73+J73+K73</f>
        <v>0</v>
      </c>
      <c r="M73" s="45"/>
      <c r="N73" s="45"/>
      <c r="O73" s="105"/>
    </row>
    <row r="74" spans="1:29" ht="30.75" customHeight="1" x14ac:dyDescent="0.3">
      <c r="A74" s="117" t="s">
        <v>133</v>
      </c>
      <c r="B74" s="101"/>
      <c r="C74" s="100" t="s">
        <v>64</v>
      </c>
      <c r="D74" s="100" t="s">
        <v>258</v>
      </c>
      <c r="E74" s="44" t="s">
        <v>46</v>
      </c>
      <c r="F74" s="45">
        <f t="shared" ref="F74:N74" si="16">F75+F76+F77+F78</f>
        <v>95.96</v>
      </c>
      <c r="G74" s="45">
        <f>G75+G76+G77+G78</f>
        <v>3.4000000000000004</v>
      </c>
      <c r="H74" s="45">
        <f>H75+H76+H77+H78</f>
        <v>44.2</v>
      </c>
      <c r="I74" s="45">
        <f>I75+I76+I77+I78</f>
        <v>30.34</v>
      </c>
      <c r="J74" s="45">
        <f>J75+J76+J77+J78</f>
        <v>12.3</v>
      </c>
      <c r="K74" s="45">
        <f>K75+K76+K77+K78</f>
        <v>5.7200000000000006</v>
      </c>
      <c r="L74" s="45">
        <f t="shared" si="16"/>
        <v>95.96</v>
      </c>
      <c r="M74" s="45">
        <f t="shared" si="16"/>
        <v>0</v>
      </c>
      <c r="N74" s="45">
        <f t="shared" si="16"/>
        <v>0</v>
      </c>
      <c r="O74" s="103" t="s">
        <v>946</v>
      </c>
    </row>
    <row r="75" spans="1:29" ht="32.25" customHeight="1" x14ac:dyDescent="0.3">
      <c r="A75" s="118"/>
      <c r="B75" s="101"/>
      <c r="C75" s="101"/>
      <c r="D75" s="101"/>
      <c r="E75" s="44" t="s">
        <v>47</v>
      </c>
      <c r="F75" s="45">
        <f>L75+M75+N75</f>
        <v>31.049999999999997</v>
      </c>
      <c r="G75" s="45">
        <v>1.2</v>
      </c>
      <c r="H75" s="45">
        <v>16.8</v>
      </c>
      <c r="I75" s="45">
        <v>12.57</v>
      </c>
      <c r="J75" s="45">
        <v>0.24</v>
      </c>
      <c r="K75" s="45">
        <v>0.24</v>
      </c>
      <c r="L75" s="45">
        <f>G75+H75+I75+J75+K75</f>
        <v>31.049999999999997</v>
      </c>
      <c r="M75" s="45"/>
      <c r="N75" s="45"/>
      <c r="O75" s="104"/>
    </row>
    <row r="76" spans="1:29" x14ac:dyDescent="0.3">
      <c r="A76" s="118"/>
      <c r="B76" s="101"/>
      <c r="C76" s="101"/>
      <c r="D76" s="101"/>
      <c r="E76" s="44" t="s">
        <v>48</v>
      </c>
      <c r="F76" s="45">
        <f>L76+M76+N76</f>
        <v>23.979999999999997</v>
      </c>
      <c r="G76" s="45">
        <v>0.1</v>
      </c>
      <c r="H76" s="45">
        <v>10.29</v>
      </c>
      <c r="I76" s="45">
        <v>6.63</v>
      </c>
      <c r="J76" s="45">
        <v>6.88</v>
      </c>
      <c r="K76" s="45">
        <v>0.08</v>
      </c>
      <c r="L76" s="45">
        <f>G76+H76+I76+J76+K76</f>
        <v>23.979999999999997</v>
      </c>
      <c r="M76" s="45"/>
      <c r="N76" s="45"/>
      <c r="O76" s="104"/>
    </row>
    <row r="77" spans="1:29" x14ac:dyDescent="0.3">
      <c r="A77" s="118"/>
      <c r="B77" s="101"/>
      <c r="C77" s="101"/>
      <c r="D77" s="101"/>
      <c r="E77" s="44" t="s">
        <v>49</v>
      </c>
      <c r="F77" s="45">
        <f>L77+M77+N77</f>
        <v>40.93</v>
      </c>
      <c r="G77" s="45">
        <v>2.1</v>
      </c>
      <c r="H77" s="45">
        <v>17.11</v>
      </c>
      <c r="I77" s="45">
        <v>11.14</v>
      </c>
      <c r="J77" s="45">
        <v>5.18</v>
      </c>
      <c r="K77" s="45">
        <v>5.4</v>
      </c>
      <c r="L77" s="45">
        <f>G77+H77+I77+J77+K77</f>
        <v>40.93</v>
      </c>
      <c r="M77" s="45"/>
      <c r="N77" s="45"/>
      <c r="O77" s="104"/>
    </row>
    <row r="78" spans="1:29" x14ac:dyDescent="0.3">
      <c r="A78" s="119"/>
      <c r="B78" s="102"/>
      <c r="C78" s="102"/>
      <c r="D78" s="102"/>
      <c r="E78" s="44" t="s">
        <v>50</v>
      </c>
      <c r="F78" s="45">
        <f>L78+M78+N78</f>
        <v>0</v>
      </c>
      <c r="G78" s="45"/>
      <c r="H78" s="45"/>
      <c r="I78" s="45"/>
      <c r="J78" s="45"/>
      <c r="K78" s="45"/>
      <c r="L78" s="45">
        <f>G78+H78+I78+J78+K78</f>
        <v>0</v>
      </c>
      <c r="M78" s="45"/>
      <c r="N78" s="45"/>
      <c r="O78" s="105"/>
    </row>
    <row r="79" spans="1:29" ht="30" customHeight="1" x14ac:dyDescent="0.3">
      <c r="A79" s="38" t="s">
        <v>134</v>
      </c>
      <c r="B79" s="145" t="s">
        <v>68</v>
      </c>
      <c r="C79" s="146"/>
      <c r="D79" s="147"/>
      <c r="E79" s="21"/>
      <c r="F79" s="23"/>
      <c r="G79" s="23"/>
      <c r="H79" s="23"/>
      <c r="I79" s="23"/>
      <c r="J79" s="23"/>
      <c r="K79" s="23"/>
      <c r="L79" s="23"/>
      <c r="M79" s="23"/>
      <c r="N79" s="23"/>
      <c r="O79" s="22"/>
    </row>
    <row r="80" spans="1:29" ht="30" customHeight="1" x14ac:dyDescent="0.3">
      <c r="A80" s="117" t="s">
        <v>288</v>
      </c>
      <c r="B80" s="114" t="s">
        <v>287</v>
      </c>
      <c r="C80" s="100" t="s">
        <v>69</v>
      </c>
      <c r="D80" s="100" t="s">
        <v>70</v>
      </c>
      <c r="E80" s="44" t="s">
        <v>46</v>
      </c>
      <c r="F80" s="45">
        <f t="shared" ref="F80:N80" si="17">F81+F82+F83+F84</f>
        <v>14.242700000000001</v>
      </c>
      <c r="G80" s="45">
        <f t="shared" si="17"/>
        <v>2.7227000000000001</v>
      </c>
      <c r="H80" s="45">
        <f t="shared" si="17"/>
        <v>3.37</v>
      </c>
      <c r="I80" s="45">
        <f t="shared" si="17"/>
        <v>3.02</v>
      </c>
      <c r="J80" s="45">
        <f t="shared" si="17"/>
        <v>5.13</v>
      </c>
      <c r="K80" s="45">
        <f t="shared" si="17"/>
        <v>0</v>
      </c>
      <c r="L80" s="45">
        <f t="shared" si="17"/>
        <v>14.242700000000001</v>
      </c>
      <c r="M80" s="45">
        <f t="shared" si="17"/>
        <v>0</v>
      </c>
      <c r="N80" s="45">
        <f t="shared" si="17"/>
        <v>0</v>
      </c>
      <c r="O80" s="103" t="s">
        <v>962</v>
      </c>
    </row>
    <row r="81" spans="1:15" x14ac:dyDescent="0.3">
      <c r="A81" s="118"/>
      <c r="B81" s="115"/>
      <c r="C81" s="101"/>
      <c r="D81" s="101"/>
      <c r="E81" s="44" t="s">
        <v>47</v>
      </c>
      <c r="F81" s="45">
        <f>L81+M81+N81</f>
        <v>0</v>
      </c>
      <c r="G81" s="45"/>
      <c r="H81" s="45"/>
      <c r="I81" s="45"/>
      <c r="J81" s="45"/>
      <c r="K81" s="45"/>
      <c r="L81" s="45">
        <f>G81+H81+I81+J81+K81</f>
        <v>0</v>
      </c>
      <c r="M81" s="45"/>
      <c r="N81" s="45"/>
      <c r="O81" s="104"/>
    </row>
    <row r="82" spans="1:15" x14ac:dyDescent="0.3">
      <c r="A82" s="118"/>
      <c r="B82" s="115"/>
      <c r="C82" s="101"/>
      <c r="D82" s="101"/>
      <c r="E82" s="44" t="s">
        <v>48</v>
      </c>
      <c r="F82" s="45">
        <f>L82+M82+N82</f>
        <v>0.64</v>
      </c>
      <c r="G82" s="45"/>
      <c r="H82" s="45">
        <v>0.26</v>
      </c>
      <c r="I82" s="45"/>
      <c r="J82" s="45">
        <v>0.38</v>
      </c>
      <c r="K82" s="45"/>
      <c r="L82" s="45">
        <f>G82+H82+I82+J82+K82</f>
        <v>0.64</v>
      </c>
      <c r="M82" s="45"/>
      <c r="N82" s="45"/>
      <c r="O82" s="104"/>
    </row>
    <row r="83" spans="1:15" x14ac:dyDescent="0.3">
      <c r="A83" s="118"/>
      <c r="B83" s="115"/>
      <c r="C83" s="101"/>
      <c r="D83" s="101"/>
      <c r="E83" s="44" t="s">
        <v>49</v>
      </c>
      <c r="F83" s="45">
        <f>L83+M83+N83</f>
        <v>13.6027</v>
      </c>
      <c r="G83" s="45">
        <v>2.7227000000000001</v>
      </c>
      <c r="H83" s="45">
        <v>3.11</v>
      </c>
      <c r="I83" s="45">
        <v>3.02</v>
      </c>
      <c r="J83" s="45">
        <v>4.75</v>
      </c>
      <c r="K83" s="45"/>
      <c r="L83" s="45">
        <f>G83+H83+I83+J83+K83</f>
        <v>13.6027</v>
      </c>
      <c r="M83" s="45"/>
      <c r="N83" s="45"/>
      <c r="O83" s="104"/>
    </row>
    <row r="84" spans="1:15" x14ac:dyDescent="0.3">
      <c r="A84" s="119"/>
      <c r="B84" s="116"/>
      <c r="C84" s="102"/>
      <c r="D84" s="102"/>
      <c r="E84" s="44" t="s">
        <v>50</v>
      </c>
      <c r="F84" s="45">
        <f>L84+M84+N84</f>
        <v>0</v>
      </c>
      <c r="G84" s="45"/>
      <c r="H84" s="45"/>
      <c r="I84" s="45"/>
      <c r="J84" s="45"/>
      <c r="K84" s="45"/>
      <c r="L84" s="45">
        <f>G84+H84+I84+J84+K84</f>
        <v>0</v>
      </c>
      <c r="M84" s="45"/>
      <c r="N84" s="45"/>
      <c r="O84" s="105"/>
    </row>
    <row r="85" spans="1:15" ht="32.25" customHeight="1" x14ac:dyDescent="0.3">
      <c r="A85" s="38" t="s">
        <v>146</v>
      </c>
      <c r="B85" s="145" t="s">
        <v>71</v>
      </c>
      <c r="C85" s="146"/>
      <c r="D85" s="147"/>
      <c r="E85" s="21"/>
      <c r="F85" s="23"/>
      <c r="G85" s="23"/>
      <c r="H85" s="23"/>
      <c r="I85" s="23"/>
      <c r="J85" s="23"/>
      <c r="K85" s="23"/>
      <c r="L85" s="23"/>
      <c r="M85" s="23"/>
      <c r="N85" s="23"/>
      <c r="O85" s="22"/>
    </row>
    <row r="86" spans="1:15" ht="28.5" customHeight="1" x14ac:dyDescent="0.3">
      <c r="A86" s="117" t="s">
        <v>136</v>
      </c>
      <c r="B86" s="114" t="s">
        <v>138</v>
      </c>
      <c r="C86" s="100" t="s">
        <v>72</v>
      </c>
      <c r="D86" s="100" t="s">
        <v>258</v>
      </c>
      <c r="E86" s="44" t="s">
        <v>46</v>
      </c>
      <c r="F86" s="45">
        <f t="shared" ref="F86:N86" si="18">F87+F88+F89+F90</f>
        <v>1087.1262000000002</v>
      </c>
      <c r="G86" s="45">
        <f t="shared" si="18"/>
        <v>157.80620000000002</v>
      </c>
      <c r="H86" s="45">
        <f t="shared" si="18"/>
        <v>180.86</v>
      </c>
      <c r="I86" s="45">
        <f t="shared" si="18"/>
        <v>256.48</v>
      </c>
      <c r="J86" s="45">
        <f t="shared" si="18"/>
        <v>279.7</v>
      </c>
      <c r="K86" s="45">
        <f t="shared" si="18"/>
        <v>212.28</v>
      </c>
      <c r="L86" s="45">
        <f t="shared" si="18"/>
        <v>1087.1262000000002</v>
      </c>
      <c r="M86" s="45">
        <f t="shared" si="18"/>
        <v>0</v>
      </c>
      <c r="N86" s="45">
        <f t="shared" si="18"/>
        <v>0</v>
      </c>
      <c r="O86" s="103" t="s">
        <v>945</v>
      </c>
    </row>
    <row r="87" spans="1:15" x14ac:dyDescent="0.3">
      <c r="A87" s="118"/>
      <c r="B87" s="115"/>
      <c r="C87" s="101"/>
      <c r="D87" s="101"/>
      <c r="E87" s="44" t="s">
        <v>47</v>
      </c>
      <c r="F87" s="45">
        <f>L87+M87+N87</f>
        <v>0</v>
      </c>
      <c r="G87" s="45"/>
      <c r="H87" s="45"/>
      <c r="I87" s="45"/>
      <c r="J87" s="45"/>
      <c r="K87" s="45"/>
      <c r="L87" s="45">
        <f>G87+H87+I87+J87+K87</f>
        <v>0</v>
      </c>
      <c r="M87" s="45"/>
      <c r="N87" s="45"/>
      <c r="O87" s="104"/>
    </row>
    <row r="88" spans="1:15" x14ac:dyDescent="0.3">
      <c r="A88" s="118"/>
      <c r="B88" s="115"/>
      <c r="C88" s="101"/>
      <c r="D88" s="101"/>
      <c r="E88" s="44" t="s">
        <v>48</v>
      </c>
      <c r="F88" s="45">
        <f>L88+M88+N88</f>
        <v>90.226200000000006</v>
      </c>
      <c r="G88" s="45">
        <v>9.8461999999999996</v>
      </c>
      <c r="H88" s="45">
        <v>0.33</v>
      </c>
      <c r="I88" s="45">
        <v>20.29</v>
      </c>
      <c r="J88" s="45">
        <v>59.76</v>
      </c>
      <c r="K88" s="45"/>
      <c r="L88" s="45">
        <f>G88+H88+I88+J88+K88</f>
        <v>90.226200000000006</v>
      </c>
      <c r="M88" s="45"/>
      <c r="N88" s="45"/>
      <c r="O88" s="104"/>
    </row>
    <row r="89" spans="1:15" x14ac:dyDescent="0.3">
      <c r="A89" s="118"/>
      <c r="B89" s="115"/>
      <c r="C89" s="101"/>
      <c r="D89" s="101"/>
      <c r="E89" s="44" t="s">
        <v>49</v>
      </c>
      <c r="F89" s="45">
        <f>L89+M89+N89</f>
        <v>996.90000000000009</v>
      </c>
      <c r="G89" s="45">
        <v>147.96</v>
      </c>
      <c r="H89" s="45">
        <v>180.53</v>
      </c>
      <c r="I89" s="45">
        <v>236.19</v>
      </c>
      <c r="J89" s="45">
        <v>219.94</v>
      </c>
      <c r="K89" s="45">
        <v>212.28</v>
      </c>
      <c r="L89" s="45">
        <f>G89+H89+I89+J89+K89</f>
        <v>996.90000000000009</v>
      </c>
      <c r="M89" s="45"/>
      <c r="N89" s="45"/>
      <c r="O89" s="104"/>
    </row>
    <row r="90" spans="1:15" x14ac:dyDescent="0.3">
      <c r="A90" s="119"/>
      <c r="B90" s="116"/>
      <c r="C90" s="102"/>
      <c r="D90" s="102"/>
      <c r="E90" s="44" t="s">
        <v>50</v>
      </c>
      <c r="F90" s="45">
        <f>L90+M90+N90</f>
        <v>0</v>
      </c>
      <c r="G90" s="45"/>
      <c r="H90" s="45"/>
      <c r="I90" s="45"/>
      <c r="J90" s="45"/>
      <c r="K90" s="45"/>
      <c r="L90" s="45">
        <f>G90+H90+I90+J90+K90</f>
        <v>0</v>
      </c>
      <c r="M90" s="45"/>
      <c r="N90" s="45"/>
      <c r="O90" s="105"/>
    </row>
    <row r="91" spans="1:15" ht="32.25" customHeight="1" x14ac:dyDescent="0.3">
      <c r="A91" s="38" t="s">
        <v>147</v>
      </c>
      <c r="B91" s="171" t="s">
        <v>74</v>
      </c>
      <c r="C91" s="172"/>
      <c r="D91" s="173"/>
      <c r="E91" s="21"/>
      <c r="F91" s="23"/>
      <c r="G91" s="23"/>
      <c r="H91" s="23"/>
      <c r="I91" s="23"/>
      <c r="J91" s="23"/>
      <c r="K91" s="23"/>
      <c r="L91" s="23"/>
      <c r="M91" s="23"/>
      <c r="N91" s="23"/>
      <c r="O91" s="22"/>
    </row>
    <row r="92" spans="1:15" x14ac:dyDescent="0.3">
      <c r="A92" s="117" t="s">
        <v>137</v>
      </c>
      <c r="B92" s="114" t="s">
        <v>139</v>
      </c>
      <c r="C92" s="149" t="s">
        <v>73</v>
      </c>
      <c r="D92" s="149" t="s">
        <v>296</v>
      </c>
      <c r="E92" s="44" t="s">
        <v>46</v>
      </c>
      <c r="F92" s="45">
        <f t="shared" ref="F92:N92" si="19">F93+F94+F95+F96</f>
        <v>10.475900000000001</v>
      </c>
      <c r="G92" s="45">
        <f t="shared" si="19"/>
        <v>2.3744999999999998</v>
      </c>
      <c r="H92" s="45">
        <f t="shared" si="19"/>
        <v>2.355</v>
      </c>
      <c r="I92" s="45">
        <f t="shared" si="19"/>
        <v>1.7830999999999999</v>
      </c>
      <c r="J92" s="45">
        <f t="shared" si="19"/>
        <v>3.8633000000000002</v>
      </c>
      <c r="K92" s="45">
        <f t="shared" si="19"/>
        <v>0.05</v>
      </c>
      <c r="L92" s="45">
        <f t="shared" si="19"/>
        <v>10.4259</v>
      </c>
      <c r="M92" s="45">
        <f t="shared" si="19"/>
        <v>0.05</v>
      </c>
      <c r="N92" s="45">
        <f t="shared" si="19"/>
        <v>0</v>
      </c>
      <c r="O92" s="103" t="s">
        <v>963</v>
      </c>
    </row>
    <row r="93" spans="1:15" x14ac:dyDescent="0.3">
      <c r="A93" s="118"/>
      <c r="B93" s="115"/>
      <c r="C93" s="149"/>
      <c r="D93" s="149"/>
      <c r="E93" s="44" t="s">
        <v>47</v>
      </c>
      <c r="F93" s="45">
        <f>L93+M93+N93</f>
        <v>0</v>
      </c>
      <c r="G93" s="45"/>
      <c r="H93" s="45"/>
      <c r="I93" s="45"/>
      <c r="J93" s="45"/>
      <c r="K93" s="45"/>
      <c r="L93" s="45">
        <f>G93+H93+I93+J93+K93</f>
        <v>0</v>
      </c>
      <c r="M93" s="45"/>
      <c r="N93" s="45"/>
      <c r="O93" s="104"/>
    </row>
    <row r="94" spans="1:15" x14ac:dyDescent="0.3">
      <c r="A94" s="118"/>
      <c r="B94" s="115"/>
      <c r="C94" s="149"/>
      <c r="D94" s="149"/>
      <c r="E94" s="44" t="s">
        <v>48</v>
      </c>
      <c r="F94" s="45">
        <f>L94+M94+N94</f>
        <v>0</v>
      </c>
      <c r="G94" s="45"/>
      <c r="H94" s="45"/>
      <c r="I94" s="45"/>
      <c r="J94" s="45"/>
      <c r="K94" s="45"/>
      <c r="L94" s="45">
        <f>G94+H94+I94+J94+K94</f>
        <v>0</v>
      </c>
      <c r="M94" s="45"/>
      <c r="N94" s="45"/>
      <c r="O94" s="104"/>
    </row>
    <row r="95" spans="1:15" x14ac:dyDescent="0.3">
      <c r="A95" s="118"/>
      <c r="B95" s="115"/>
      <c r="C95" s="149"/>
      <c r="D95" s="149"/>
      <c r="E95" s="44" t="s">
        <v>49</v>
      </c>
      <c r="F95" s="45">
        <f>L95+M95+N95</f>
        <v>10.475900000000001</v>
      </c>
      <c r="G95" s="45">
        <v>2.3744999999999998</v>
      </c>
      <c r="H95" s="45">
        <v>2.355</v>
      </c>
      <c r="I95" s="45">
        <v>1.7830999999999999</v>
      </c>
      <c r="J95" s="45">
        <v>3.8633000000000002</v>
      </c>
      <c r="K95" s="45">
        <v>0.05</v>
      </c>
      <c r="L95" s="45">
        <f>G95+H95+I95+J95+K95</f>
        <v>10.4259</v>
      </c>
      <c r="M95" s="45">
        <v>0.05</v>
      </c>
      <c r="N95" s="45"/>
      <c r="O95" s="104"/>
    </row>
    <row r="96" spans="1:15" ht="26.25" customHeight="1" x14ac:dyDescent="0.3">
      <c r="A96" s="119"/>
      <c r="B96" s="116"/>
      <c r="C96" s="149"/>
      <c r="D96" s="149"/>
      <c r="E96" s="44" t="s">
        <v>50</v>
      </c>
      <c r="F96" s="45">
        <f>L96+M96+N96</f>
        <v>0</v>
      </c>
      <c r="G96" s="45"/>
      <c r="H96" s="45"/>
      <c r="I96" s="45"/>
      <c r="J96" s="45"/>
      <c r="K96" s="45"/>
      <c r="L96" s="45">
        <f>G96+H96+I96+J96+K96</f>
        <v>0</v>
      </c>
      <c r="M96" s="45"/>
      <c r="N96" s="45"/>
      <c r="O96" s="105"/>
    </row>
    <row r="97" spans="1:15" ht="29.25" customHeight="1" x14ac:dyDescent="0.3">
      <c r="A97" s="117" t="s">
        <v>141</v>
      </c>
      <c r="B97" s="114" t="s">
        <v>142</v>
      </c>
      <c r="C97" s="100" t="s">
        <v>108</v>
      </c>
      <c r="D97" s="100" t="s">
        <v>264</v>
      </c>
      <c r="E97" s="44" t="s">
        <v>46</v>
      </c>
      <c r="F97" s="45">
        <f t="shared" ref="F97:N97" si="20">F98+F99+F100+F101</f>
        <v>2.6877</v>
      </c>
      <c r="G97" s="45">
        <f t="shared" si="20"/>
        <v>0.44779999999999998</v>
      </c>
      <c r="H97" s="45">
        <f t="shared" si="20"/>
        <v>0.45989999999999998</v>
      </c>
      <c r="I97" s="45">
        <f t="shared" si="20"/>
        <v>0.66</v>
      </c>
      <c r="J97" s="45">
        <f t="shared" si="20"/>
        <v>0.56000000000000005</v>
      </c>
      <c r="K97" s="45">
        <f t="shared" si="20"/>
        <v>0.56000000000000005</v>
      </c>
      <c r="L97" s="45">
        <f t="shared" si="20"/>
        <v>2.6877</v>
      </c>
      <c r="M97" s="45">
        <f t="shared" si="20"/>
        <v>0</v>
      </c>
      <c r="N97" s="45">
        <f t="shared" si="20"/>
        <v>0</v>
      </c>
      <c r="O97" s="103" t="s">
        <v>964</v>
      </c>
    </row>
    <row r="98" spans="1:15" x14ac:dyDescent="0.3">
      <c r="A98" s="118"/>
      <c r="B98" s="115"/>
      <c r="C98" s="101"/>
      <c r="D98" s="101"/>
      <c r="E98" s="44" t="s">
        <v>47</v>
      </c>
      <c r="F98" s="45">
        <f>L98+M98+N98</f>
        <v>0</v>
      </c>
      <c r="G98" s="45"/>
      <c r="H98" s="45"/>
      <c r="I98" s="45"/>
      <c r="J98" s="45"/>
      <c r="K98" s="45"/>
      <c r="L98" s="45">
        <f>G98+H98+I98+J98+K98</f>
        <v>0</v>
      </c>
      <c r="M98" s="45"/>
      <c r="N98" s="45"/>
      <c r="O98" s="104"/>
    </row>
    <row r="99" spans="1:15" x14ac:dyDescent="0.3">
      <c r="A99" s="118"/>
      <c r="B99" s="115"/>
      <c r="C99" s="101"/>
      <c r="D99" s="101"/>
      <c r="E99" s="44" t="s">
        <v>48</v>
      </c>
      <c r="F99" s="45">
        <f>L99+M99+N99</f>
        <v>0</v>
      </c>
      <c r="G99" s="45"/>
      <c r="H99" s="45"/>
      <c r="I99" s="45"/>
      <c r="J99" s="45"/>
      <c r="K99" s="45"/>
      <c r="L99" s="45">
        <f>G99+H99+I99+J99+K99</f>
        <v>0</v>
      </c>
      <c r="M99" s="45"/>
      <c r="N99" s="45"/>
      <c r="O99" s="104"/>
    </row>
    <row r="100" spans="1:15" x14ac:dyDescent="0.3">
      <c r="A100" s="118"/>
      <c r="B100" s="115"/>
      <c r="C100" s="101"/>
      <c r="D100" s="101"/>
      <c r="E100" s="44" t="s">
        <v>49</v>
      </c>
      <c r="F100" s="45">
        <f>L100+M100+N100</f>
        <v>2.6877</v>
      </c>
      <c r="G100" s="45">
        <v>0.44779999999999998</v>
      </c>
      <c r="H100" s="45">
        <v>0.45989999999999998</v>
      </c>
      <c r="I100" s="45">
        <v>0.66</v>
      </c>
      <c r="J100" s="45">
        <v>0.56000000000000005</v>
      </c>
      <c r="K100" s="45">
        <v>0.56000000000000005</v>
      </c>
      <c r="L100" s="45">
        <f>G100+H100+I100+J100+K100</f>
        <v>2.6877</v>
      </c>
      <c r="M100" s="45"/>
      <c r="N100" s="45"/>
      <c r="O100" s="104"/>
    </row>
    <row r="101" spans="1:15" x14ac:dyDescent="0.3">
      <c r="A101" s="119"/>
      <c r="B101" s="116"/>
      <c r="C101" s="102"/>
      <c r="D101" s="102"/>
      <c r="E101" s="44" t="s">
        <v>50</v>
      </c>
      <c r="F101" s="45">
        <f>L101+M101+N101</f>
        <v>0</v>
      </c>
      <c r="G101" s="45"/>
      <c r="H101" s="45"/>
      <c r="I101" s="45"/>
      <c r="J101" s="45"/>
      <c r="K101" s="45"/>
      <c r="L101" s="45">
        <f>G101+H101+I101+J101+K101</f>
        <v>0</v>
      </c>
      <c r="M101" s="45"/>
      <c r="N101" s="45"/>
      <c r="O101" s="105"/>
    </row>
    <row r="102" spans="1:15" x14ac:dyDescent="0.3">
      <c r="A102" s="38" t="s">
        <v>148</v>
      </c>
      <c r="B102" s="145" t="s">
        <v>75</v>
      </c>
      <c r="C102" s="146"/>
      <c r="D102" s="147"/>
      <c r="E102" s="21" t="s">
        <v>46</v>
      </c>
      <c r="F102" s="23"/>
      <c r="G102" s="23"/>
      <c r="H102" s="23"/>
      <c r="I102" s="23"/>
      <c r="J102" s="23"/>
      <c r="K102" s="23"/>
      <c r="L102" s="23"/>
      <c r="M102" s="23"/>
      <c r="N102" s="23"/>
      <c r="O102" s="22"/>
    </row>
    <row r="103" spans="1:15" ht="29.25" customHeight="1" x14ac:dyDescent="0.3">
      <c r="A103" s="117" t="s">
        <v>140</v>
      </c>
      <c r="B103" s="114" t="s">
        <v>143</v>
      </c>
      <c r="C103" s="100" t="s">
        <v>76</v>
      </c>
      <c r="D103" s="100" t="s">
        <v>264</v>
      </c>
      <c r="E103" s="44" t="s">
        <v>46</v>
      </c>
      <c r="F103" s="45">
        <f t="shared" ref="F103:N103" si="21">F104+F105+F106+F107</f>
        <v>7.0438000000000001</v>
      </c>
      <c r="G103" s="45">
        <f t="shared" si="21"/>
        <v>0.56479999999999997</v>
      </c>
      <c r="H103" s="45">
        <f t="shared" si="21"/>
        <v>1.7282</v>
      </c>
      <c r="I103" s="45">
        <f t="shared" si="21"/>
        <v>1.6972</v>
      </c>
      <c r="J103" s="45">
        <f t="shared" si="21"/>
        <v>1.5267999999999999</v>
      </c>
      <c r="K103" s="45">
        <f t="shared" si="21"/>
        <v>1.5267999999999999</v>
      </c>
      <c r="L103" s="45">
        <f t="shared" si="21"/>
        <v>7.0438000000000001</v>
      </c>
      <c r="M103" s="45">
        <f t="shared" si="21"/>
        <v>0</v>
      </c>
      <c r="N103" s="45">
        <f t="shared" si="21"/>
        <v>0</v>
      </c>
      <c r="O103" s="103" t="s">
        <v>944</v>
      </c>
    </row>
    <row r="104" spans="1:15" x14ac:dyDescent="0.3">
      <c r="A104" s="118"/>
      <c r="B104" s="115"/>
      <c r="C104" s="101"/>
      <c r="D104" s="101"/>
      <c r="E104" s="44" t="s">
        <v>47</v>
      </c>
      <c r="F104" s="45">
        <f>L104+M104+N104</f>
        <v>0</v>
      </c>
      <c r="G104" s="45"/>
      <c r="H104" s="45"/>
      <c r="I104" s="45"/>
      <c r="J104" s="45"/>
      <c r="K104" s="45"/>
      <c r="L104" s="45">
        <f>G104+H104+I104+J104+K104</f>
        <v>0</v>
      </c>
      <c r="M104" s="45"/>
      <c r="N104" s="45"/>
      <c r="O104" s="104"/>
    </row>
    <row r="105" spans="1:15" x14ac:dyDescent="0.3">
      <c r="A105" s="118"/>
      <c r="B105" s="115"/>
      <c r="C105" s="101"/>
      <c r="D105" s="101"/>
      <c r="E105" s="44" t="s">
        <v>48</v>
      </c>
      <c r="F105" s="45">
        <f>L105+M105+N105</f>
        <v>0</v>
      </c>
      <c r="G105" s="45"/>
      <c r="H105" s="45"/>
      <c r="I105" s="45"/>
      <c r="J105" s="45"/>
      <c r="K105" s="45"/>
      <c r="L105" s="45">
        <f>G105+H105+I105+J105+K105</f>
        <v>0</v>
      </c>
      <c r="M105" s="45"/>
      <c r="N105" s="45"/>
      <c r="O105" s="104"/>
    </row>
    <row r="106" spans="1:15" x14ac:dyDescent="0.3">
      <c r="A106" s="118"/>
      <c r="B106" s="115"/>
      <c r="C106" s="101"/>
      <c r="D106" s="101"/>
      <c r="E106" s="44" t="s">
        <v>49</v>
      </c>
      <c r="F106" s="45">
        <f>L106+M106+N106</f>
        <v>7.0438000000000001</v>
      </c>
      <c r="G106" s="45">
        <v>0.56479999999999997</v>
      </c>
      <c r="H106" s="45">
        <v>1.7282</v>
      </c>
      <c r="I106" s="45">
        <v>1.6972</v>
      </c>
      <c r="J106" s="45">
        <v>1.5267999999999999</v>
      </c>
      <c r="K106" s="45">
        <v>1.5267999999999999</v>
      </c>
      <c r="L106" s="45">
        <f>G106+H106+I106+J106+K106</f>
        <v>7.0438000000000001</v>
      </c>
      <c r="M106" s="45"/>
      <c r="N106" s="45"/>
      <c r="O106" s="104"/>
    </row>
    <row r="107" spans="1:15" x14ac:dyDescent="0.3">
      <c r="A107" s="119"/>
      <c r="B107" s="116"/>
      <c r="C107" s="102"/>
      <c r="D107" s="102"/>
      <c r="E107" s="44" t="s">
        <v>50</v>
      </c>
      <c r="F107" s="45">
        <f>L107+M107+N107</f>
        <v>0</v>
      </c>
      <c r="G107" s="45"/>
      <c r="H107" s="45"/>
      <c r="I107" s="45"/>
      <c r="J107" s="45"/>
      <c r="K107" s="45"/>
      <c r="L107" s="45">
        <f>G107+H107+I107+J107+K107</f>
        <v>0</v>
      </c>
      <c r="M107" s="45"/>
      <c r="N107" s="45"/>
      <c r="O107" s="105"/>
    </row>
    <row r="108" spans="1:15" ht="32.25" customHeight="1" x14ac:dyDescent="0.3">
      <c r="A108" s="38" t="s">
        <v>149</v>
      </c>
      <c r="B108" s="145" t="s">
        <v>77</v>
      </c>
      <c r="C108" s="146"/>
      <c r="D108" s="147"/>
      <c r="E108" s="21"/>
      <c r="F108" s="23"/>
      <c r="G108" s="23"/>
      <c r="H108" s="23"/>
      <c r="I108" s="23"/>
      <c r="J108" s="23"/>
      <c r="K108" s="23"/>
      <c r="L108" s="23"/>
      <c r="M108" s="23"/>
      <c r="N108" s="23"/>
      <c r="O108" s="22"/>
    </row>
    <row r="109" spans="1:15" ht="32.25" customHeight="1" x14ac:dyDescent="0.3">
      <c r="A109" s="117" t="s">
        <v>144</v>
      </c>
      <c r="B109" s="114" t="s">
        <v>145</v>
      </c>
      <c r="C109" s="100" t="s">
        <v>265</v>
      </c>
      <c r="D109" s="100" t="s">
        <v>302</v>
      </c>
      <c r="E109" s="44" t="s">
        <v>46</v>
      </c>
      <c r="F109" s="45">
        <f t="shared" ref="F109:N109" si="22">F110+F111+F112+F113</f>
        <v>273.29870000000005</v>
      </c>
      <c r="G109" s="45">
        <f t="shared" si="22"/>
        <v>43.638500000000001</v>
      </c>
      <c r="H109" s="45">
        <f t="shared" si="22"/>
        <v>82.171300000000002</v>
      </c>
      <c r="I109" s="45">
        <f t="shared" si="22"/>
        <v>83.907200000000003</v>
      </c>
      <c r="J109" s="45">
        <f t="shared" si="22"/>
        <v>58.270699999999998</v>
      </c>
      <c r="K109" s="45">
        <f t="shared" si="22"/>
        <v>2.6555</v>
      </c>
      <c r="L109" s="45">
        <f t="shared" si="22"/>
        <v>270.64320000000004</v>
      </c>
      <c r="M109" s="45">
        <f t="shared" si="22"/>
        <v>2.6555</v>
      </c>
      <c r="N109" s="45">
        <f t="shared" si="22"/>
        <v>0</v>
      </c>
      <c r="O109" s="103" t="s">
        <v>965</v>
      </c>
    </row>
    <row r="110" spans="1:15" ht="15" customHeight="1" x14ac:dyDescent="0.3">
      <c r="A110" s="118"/>
      <c r="B110" s="115"/>
      <c r="C110" s="101"/>
      <c r="D110" s="101"/>
      <c r="E110" s="44" t="s">
        <v>47</v>
      </c>
      <c r="F110" s="45">
        <f>L110+M110+N110</f>
        <v>0</v>
      </c>
      <c r="G110" s="45"/>
      <c r="H110" s="45"/>
      <c r="I110" s="45"/>
      <c r="J110" s="45"/>
      <c r="K110" s="45"/>
      <c r="L110" s="45">
        <f>G110+H110+I110+J110+K110</f>
        <v>0</v>
      </c>
      <c r="M110" s="45"/>
      <c r="N110" s="45"/>
      <c r="O110" s="104"/>
    </row>
    <row r="111" spans="1:15" ht="34.5" customHeight="1" x14ac:dyDescent="0.3">
      <c r="A111" s="118"/>
      <c r="B111" s="115"/>
      <c r="C111" s="101"/>
      <c r="D111" s="101"/>
      <c r="E111" s="44" t="s">
        <v>48</v>
      </c>
      <c r="F111" s="45">
        <f>L111+M111+N111</f>
        <v>13.226800000000001</v>
      </c>
      <c r="G111" s="45">
        <v>13.226800000000001</v>
      </c>
      <c r="H111" s="45"/>
      <c r="I111" s="45"/>
      <c r="J111" s="45"/>
      <c r="K111" s="45"/>
      <c r="L111" s="45">
        <f>G111+H111+I111+J111+K111</f>
        <v>13.226800000000001</v>
      </c>
      <c r="M111" s="45"/>
      <c r="N111" s="45"/>
      <c r="O111" s="104"/>
    </row>
    <row r="112" spans="1:15" x14ac:dyDescent="0.3">
      <c r="A112" s="118"/>
      <c r="B112" s="115"/>
      <c r="C112" s="101"/>
      <c r="D112" s="101"/>
      <c r="E112" s="44" t="s">
        <v>49</v>
      </c>
      <c r="F112" s="45">
        <f>L112+M112+N112</f>
        <v>260.07190000000003</v>
      </c>
      <c r="G112" s="45">
        <v>30.4117</v>
      </c>
      <c r="H112" s="45">
        <v>82.171300000000002</v>
      </c>
      <c r="I112" s="45">
        <v>83.907200000000003</v>
      </c>
      <c r="J112" s="45">
        <v>58.270699999999998</v>
      </c>
      <c r="K112" s="45">
        <v>2.6555</v>
      </c>
      <c r="L112" s="45">
        <f>G112+H112+I112+J112+K112</f>
        <v>257.41640000000001</v>
      </c>
      <c r="M112" s="45">
        <v>2.6555</v>
      </c>
      <c r="N112" s="45"/>
      <c r="O112" s="104"/>
    </row>
    <row r="113" spans="1:15" x14ac:dyDescent="0.3">
      <c r="A113" s="119"/>
      <c r="B113" s="116"/>
      <c r="C113" s="102"/>
      <c r="D113" s="102"/>
      <c r="E113" s="44" t="s">
        <v>50</v>
      </c>
      <c r="F113" s="45">
        <f>L113+M113+N113</f>
        <v>0</v>
      </c>
      <c r="G113" s="45"/>
      <c r="H113" s="45"/>
      <c r="I113" s="45"/>
      <c r="J113" s="45"/>
      <c r="K113" s="45"/>
      <c r="L113" s="45">
        <f>G113+H113+I113+J113+K113</f>
        <v>0</v>
      </c>
      <c r="M113" s="45"/>
      <c r="N113" s="45"/>
      <c r="O113" s="105"/>
    </row>
    <row r="114" spans="1:15" ht="33.75" customHeight="1" x14ac:dyDescent="0.3">
      <c r="A114" s="39" t="s">
        <v>150</v>
      </c>
      <c r="B114" s="125" t="s">
        <v>107</v>
      </c>
      <c r="C114" s="126"/>
      <c r="D114" s="127"/>
      <c r="E114" s="21"/>
      <c r="F114" s="23"/>
      <c r="G114" s="23"/>
      <c r="H114" s="23"/>
      <c r="I114" s="23"/>
      <c r="J114" s="23"/>
      <c r="K114" s="23"/>
      <c r="L114" s="23"/>
      <c r="M114" s="23"/>
      <c r="N114" s="23"/>
      <c r="O114" s="24"/>
    </row>
    <row r="115" spans="1:15" ht="27" customHeight="1" x14ac:dyDescent="0.3">
      <c r="A115" s="106" t="s">
        <v>151</v>
      </c>
      <c r="B115" s="114" t="s">
        <v>152</v>
      </c>
      <c r="C115" s="100" t="s">
        <v>291</v>
      </c>
      <c r="D115" s="100" t="s">
        <v>70</v>
      </c>
      <c r="E115" s="44" t="s">
        <v>46</v>
      </c>
      <c r="F115" s="45">
        <f t="shared" ref="F115:N115" si="23">F116+F117+F118+F119</f>
        <v>1.6400000000000001</v>
      </c>
      <c r="G115" s="45">
        <f t="shared" si="23"/>
        <v>0.08</v>
      </c>
      <c r="H115" s="45">
        <f t="shared" si="23"/>
        <v>0</v>
      </c>
      <c r="I115" s="45">
        <f t="shared" si="23"/>
        <v>0</v>
      </c>
      <c r="J115" s="45">
        <f t="shared" si="23"/>
        <v>1.56</v>
      </c>
      <c r="K115" s="45">
        <f t="shared" si="23"/>
        <v>0</v>
      </c>
      <c r="L115" s="45">
        <f t="shared" si="23"/>
        <v>1.6400000000000001</v>
      </c>
      <c r="M115" s="45">
        <f t="shared" si="23"/>
        <v>0</v>
      </c>
      <c r="N115" s="45">
        <f t="shared" si="23"/>
        <v>0</v>
      </c>
      <c r="O115" s="103" t="s">
        <v>942</v>
      </c>
    </row>
    <row r="116" spans="1:15" ht="34.5" customHeight="1" x14ac:dyDescent="0.3">
      <c r="A116" s="107"/>
      <c r="B116" s="115"/>
      <c r="C116" s="101"/>
      <c r="D116" s="101"/>
      <c r="E116" s="44" t="s">
        <v>47</v>
      </c>
      <c r="F116" s="45">
        <f>L116+M116+N116</f>
        <v>0</v>
      </c>
      <c r="G116" s="45"/>
      <c r="H116" s="45"/>
      <c r="I116" s="45"/>
      <c r="J116" s="45"/>
      <c r="K116" s="45"/>
      <c r="L116" s="45">
        <f>G116+H116+I116+J116+K116</f>
        <v>0</v>
      </c>
      <c r="M116" s="45"/>
      <c r="N116" s="45"/>
      <c r="O116" s="104"/>
    </row>
    <row r="117" spans="1:15" x14ac:dyDescent="0.3">
      <c r="A117" s="107"/>
      <c r="B117" s="115"/>
      <c r="C117" s="101"/>
      <c r="D117" s="101"/>
      <c r="E117" s="44" t="s">
        <v>48</v>
      </c>
      <c r="F117" s="45">
        <f>L117+M117+N117</f>
        <v>0</v>
      </c>
      <c r="G117" s="45"/>
      <c r="H117" s="45"/>
      <c r="I117" s="45"/>
      <c r="J117" s="45"/>
      <c r="K117" s="45"/>
      <c r="L117" s="45">
        <f>G117+H117+I117+J117+K117</f>
        <v>0</v>
      </c>
      <c r="M117" s="45"/>
      <c r="N117" s="45"/>
      <c r="O117" s="104"/>
    </row>
    <row r="118" spans="1:15" x14ac:dyDescent="0.3">
      <c r="A118" s="107"/>
      <c r="B118" s="115"/>
      <c r="C118" s="101"/>
      <c r="D118" s="101"/>
      <c r="E118" s="44" t="s">
        <v>49</v>
      </c>
      <c r="F118" s="45">
        <f>L118+M118+N118</f>
        <v>1.6400000000000001</v>
      </c>
      <c r="G118" s="45">
        <v>0.08</v>
      </c>
      <c r="H118" s="45">
        <v>0</v>
      </c>
      <c r="I118" s="45">
        <v>0</v>
      </c>
      <c r="J118" s="45">
        <v>1.56</v>
      </c>
      <c r="K118" s="45"/>
      <c r="L118" s="45">
        <f>G118+H118+I118+J118+K118</f>
        <v>1.6400000000000001</v>
      </c>
      <c r="M118" s="45"/>
      <c r="N118" s="45"/>
      <c r="O118" s="104"/>
    </row>
    <row r="119" spans="1:15" x14ac:dyDescent="0.3">
      <c r="A119" s="108"/>
      <c r="B119" s="116"/>
      <c r="C119" s="102"/>
      <c r="D119" s="102"/>
      <c r="E119" s="44" t="s">
        <v>50</v>
      </c>
      <c r="F119" s="45">
        <f>L119+M119+N119</f>
        <v>0</v>
      </c>
      <c r="G119" s="45"/>
      <c r="H119" s="45"/>
      <c r="I119" s="45"/>
      <c r="J119" s="45"/>
      <c r="K119" s="45"/>
      <c r="L119" s="45">
        <f>G119+H119+I119+J119+K119</f>
        <v>0</v>
      </c>
      <c r="M119" s="45"/>
      <c r="N119" s="45"/>
      <c r="O119" s="105"/>
    </row>
    <row r="120" spans="1:15" ht="18.75" customHeight="1" x14ac:dyDescent="0.3">
      <c r="A120" s="39" t="s">
        <v>154</v>
      </c>
      <c r="B120" s="125" t="s">
        <v>105</v>
      </c>
      <c r="C120" s="126"/>
      <c r="D120" s="127"/>
      <c r="E120" s="21"/>
      <c r="F120" s="23"/>
      <c r="G120" s="23"/>
      <c r="H120" s="23"/>
      <c r="I120" s="23"/>
      <c r="J120" s="23"/>
      <c r="K120" s="23"/>
      <c r="L120" s="23"/>
      <c r="M120" s="23"/>
      <c r="N120" s="23"/>
      <c r="O120" s="24"/>
    </row>
    <row r="121" spans="1:15" ht="15" customHeight="1" x14ac:dyDescent="0.3">
      <c r="A121" s="117" t="s">
        <v>153</v>
      </c>
      <c r="B121" s="114" t="s">
        <v>155</v>
      </c>
      <c r="C121" s="100" t="s">
        <v>106</v>
      </c>
      <c r="D121" s="100" t="s">
        <v>263</v>
      </c>
      <c r="E121" s="44" t="s">
        <v>46</v>
      </c>
      <c r="F121" s="45">
        <f t="shared" ref="F121:N121" si="24">F122+F123+F124+F125</f>
        <v>1.18</v>
      </c>
      <c r="G121" s="45">
        <f t="shared" si="24"/>
        <v>0.26</v>
      </c>
      <c r="H121" s="45">
        <f t="shared" si="24"/>
        <v>0.24</v>
      </c>
      <c r="I121" s="45">
        <f t="shared" si="24"/>
        <v>0.27</v>
      </c>
      <c r="J121" s="45">
        <f t="shared" si="24"/>
        <v>0.41</v>
      </c>
      <c r="K121" s="45">
        <f t="shared" si="24"/>
        <v>0</v>
      </c>
      <c r="L121" s="45">
        <f t="shared" si="24"/>
        <v>1.18</v>
      </c>
      <c r="M121" s="45">
        <f t="shared" si="24"/>
        <v>0</v>
      </c>
      <c r="N121" s="45">
        <f t="shared" si="24"/>
        <v>0</v>
      </c>
      <c r="O121" s="103" t="s">
        <v>966</v>
      </c>
    </row>
    <row r="122" spans="1:15" x14ac:dyDescent="0.3">
      <c r="A122" s="118"/>
      <c r="B122" s="115"/>
      <c r="C122" s="101"/>
      <c r="D122" s="101"/>
      <c r="E122" s="44" t="s">
        <v>47</v>
      </c>
      <c r="F122" s="45">
        <f>L122+M122+N122</f>
        <v>0</v>
      </c>
      <c r="G122" s="45"/>
      <c r="H122" s="45"/>
      <c r="I122" s="45"/>
      <c r="J122" s="45"/>
      <c r="K122" s="45"/>
      <c r="L122" s="45">
        <f>G122+H122+I122+J122+K122</f>
        <v>0</v>
      </c>
      <c r="M122" s="45"/>
      <c r="N122" s="45"/>
      <c r="O122" s="104"/>
    </row>
    <row r="123" spans="1:15" x14ac:dyDescent="0.3">
      <c r="A123" s="118"/>
      <c r="B123" s="115"/>
      <c r="C123" s="101"/>
      <c r="D123" s="101"/>
      <c r="E123" s="44" t="s">
        <v>48</v>
      </c>
      <c r="F123" s="45">
        <f>L123+M123+N123</f>
        <v>0</v>
      </c>
      <c r="G123" s="45"/>
      <c r="H123" s="45"/>
      <c r="I123" s="45"/>
      <c r="J123" s="45"/>
      <c r="K123" s="45"/>
      <c r="L123" s="45">
        <f>G123+H123+I123+J123+K123</f>
        <v>0</v>
      </c>
      <c r="M123" s="45"/>
      <c r="N123" s="45"/>
      <c r="O123" s="104"/>
    </row>
    <row r="124" spans="1:15" x14ac:dyDescent="0.3">
      <c r="A124" s="118"/>
      <c r="B124" s="115"/>
      <c r="C124" s="101"/>
      <c r="D124" s="101"/>
      <c r="E124" s="44" t="s">
        <v>49</v>
      </c>
      <c r="F124" s="45">
        <f>L124+M124+N124</f>
        <v>1.18</v>
      </c>
      <c r="G124" s="45">
        <v>0.26</v>
      </c>
      <c r="H124" s="45">
        <v>0.24</v>
      </c>
      <c r="I124" s="45">
        <v>0.27</v>
      </c>
      <c r="J124" s="45">
        <v>0.41</v>
      </c>
      <c r="K124" s="45"/>
      <c r="L124" s="45">
        <f>G124+H124+I124+J124+K124</f>
        <v>1.18</v>
      </c>
      <c r="M124" s="45"/>
      <c r="N124" s="45"/>
      <c r="O124" s="104"/>
    </row>
    <row r="125" spans="1:15" x14ac:dyDescent="0.3">
      <c r="A125" s="119"/>
      <c r="B125" s="116"/>
      <c r="C125" s="102"/>
      <c r="D125" s="102"/>
      <c r="E125" s="44" t="s">
        <v>50</v>
      </c>
      <c r="F125" s="45">
        <f>L125+M125+N125</f>
        <v>0</v>
      </c>
      <c r="G125" s="45"/>
      <c r="H125" s="45"/>
      <c r="I125" s="45"/>
      <c r="J125" s="45"/>
      <c r="K125" s="45"/>
      <c r="L125" s="45">
        <f>G125+H125+I125+J125+K125</f>
        <v>0</v>
      </c>
      <c r="M125" s="45"/>
      <c r="N125" s="45"/>
      <c r="O125" s="105"/>
    </row>
    <row r="126" spans="1:15" ht="35.25" customHeight="1" x14ac:dyDescent="0.3">
      <c r="A126" s="117" t="s">
        <v>157</v>
      </c>
      <c r="B126" s="114" t="s">
        <v>156</v>
      </c>
      <c r="C126" s="100" t="s">
        <v>109</v>
      </c>
      <c r="D126" s="100" t="s">
        <v>59</v>
      </c>
      <c r="E126" s="44" t="s">
        <v>46</v>
      </c>
      <c r="F126" s="45">
        <f t="shared" ref="F126:N126" si="25">F127+F128+F129+F130</f>
        <v>42.021599999999999</v>
      </c>
      <c r="G126" s="45">
        <f t="shared" si="25"/>
        <v>0.98099999999999998</v>
      </c>
      <c r="H126" s="45">
        <f t="shared" si="25"/>
        <v>12.0726</v>
      </c>
      <c r="I126" s="45">
        <f t="shared" si="25"/>
        <v>12.6867</v>
      </c>
      <c r="J126" s="45">
        <f t="shared" si="25"/>
        <v>16.281300000000002</v>
      </c>
      <c r="K126" s="45">
        <f t="shared" si="25"/>
        <v>0</v>
      </c>
      <c r="L126" s="45">
        <f t="shared" si="25"/>
        <v>42.021599999999999</v>
      </c>
      <c r="M126" s="45">
        <f t="shared" si="25"/>
        <v>0</v>
      </c>
      <c r="N126" s="45">
        <f t="shared" si="25"/>
        <v>0</v>
      </c>
      <c r="O126" s="103" t="s">
        <v>967</v>
      </c>
    </row>
    <row r="127" spans="1:15" x14ac:dyDescent="0.3">
      <c r="A127" s="118"/>
      <c r="B127" s="115"/>
      <c r="C127" s="101"/>
      <c r="D127" s="101"/>
      <c r="E127" s="44" t="s">
        <v>47</v>
      </c>
      <c r="F127" s="45">
        <f>L127+M127+N127</f>
        <v>0</v>
      </c>
      <c r="G127" s="45"/>
      <c r="H127" s="45"/>
      <c r="I127" s="45"/>
      <c r="J127" s="45"/>
      <c r="K127" s="45"/>
      <c r="L127" s="45">
        <f>G127+H127+I127+J127+K127</f>
        <v>0</v>
      </c>
      <c r="M127" s="45"/>
      <c r="N127" s="45"/>
      <c r="O127" s="104"/>
    </row>
    <row r="128" spans="1:15" x14ac:dyDescent="0.3">
      <c r="A128" s="118"/>
      <c r="B128" s="115"/>
      <c r="C128" s="101"/>
      <c r="D128" s="101"/>
      <c r="E128" s="44" t="s">
        <v>48</v>
      </c>
      <c r="F128" s="45">
        <f>L128+M128+N128</f>
        <v>0</v>
      </c>
      <c r="G128" s="45"/>
      <c r="H128" s="45"/>
      <c r="I128" s="45"/>
      <c r="J128" s="45"/>
      <c r="K128" s="45"/>
      <c r="L128" s="45">
        <f>G128+H128+I128+J128+K128</f>
        <v>0</v>
      </c>
      <c r="M128" s="45"/>
      <c r="N128" s="45"/>
      <c r="O128" s="104"/>
    </row>
    <row r="129" spans="1:16" x14ac:dyDescent="0.3">
      <c r="A129" s="118"/>
      <c r="B129" s="115"/>
      <c r="C129" s="101"/>
      <c r="D129" s="101"/>
      <c r="E129" s="44" t="s">
        <v>49</v>
      </c>
      <c r="F129" s="45">
        <f>L129+M129+N129</f>
        <v>42.021599999999999</v>
      </c>
      <c r="G129" s="45">
        <v>0.98099999999999998</v>
      </c>
      <c r="H129" s="45">
        <v>12.0726</v>
      </c>
      <c r="I129" s="45">
        <v>12.6867</v>
      </c>
      <c r="J129" s="45">
        <v>16.281300000000002</v>
      </c>
      <c r="K129" s="45"/>
      <c r="L129" s="45">
        <f>G129+H129+I129+J129+K129</f>
        <v>42.021599999999999</v>
      </c>
      <c r="M129" s="45"/>
      <c r="N129" s="45"/>
      <c r="O129" s="104"/>
    </row>
    <row r="130" spans="1:16" x14ac:dyDescent="0.3">
      <c r="A130" s="119"/>
      <c r="B130" s="116"/>
      <c r="C130" s="102"/>
      <c r="D130" s="102"/>
      <c r="E130" s="44" t="s">
        <v>50</v>
      </c>
      <c r="F130" s="45">
        <f>L130+M130+N130</f>
        <v>0</v>
      </c>
      <c r="G130" s="45"/>
      <c r="H130" s="45"/>
      <c r="I130" s="45"/>
      <c r="J130" s="45"/>
      <c r="K130" s="45"/>
      <c r="L130" s="45">
        <f>G130+H130+I130+J130+K130</f>
        <v>0</v>
      </c>
      <c r="M130" s="45"/>
      <c r="N130" s="45"/>
      <c r="O130" s="105"/>
    </row>
    <row r="131" spans="1:16" ht="41.25" customHeight="1" x14ac:dyDescent="0.3">
      <c r="A131" s="117" t="s">
        <v>250</v>
      </c>
      <c r="B131" s="114" t="s">
        <v>289</v>
      </c>
      <c r="C131" s="100" t="s">
        <v>248</v>
      </c>
      <c r="D131" s="100" t="s">
        <v>249</v>
      </c>
      <c r="E131" s="44" t="s">
        <v>46</v>
      </c>
      <c r="F131" s="45">
        <f t="shared" ref="F131:N131" si="26">F132+F133+F134+F135</f>
        <v>75.405300000000011</v>
      </c>
      <c r="G131" s="45">
        <f t="shared" si="26"/>
        <v>0</v>
      </c>
      <c r="H131" s="45">
        <f t="shared" si="26"/>
        <v>0</v>
      </c>
      <c r="I131" s="45">
        <f t="shared" si="26"/>
        <v>0.28089999999999998</v>
      </c>
      <c r="J131" s="45">
        <f t="shared" si="26"/>
        <v>74.678799999999995</v>
      </c>
      <c r="K131" s="45">
        <f t="shared" si="26"/>
        <v>0.4456</v>
      </c>
      <c r="L131" s="45">
        <f t="shared" si="26"/>
        <v>75.405300000000011</v>
      </c>
      <c r="M131" s="45">
        <f t="shared" si="26"/>
        <v>0</v>
      </c>
      <c r="N131" s="45">
        <f t="shared" si="26"/>
        <v>0</v>
      </c>
      <c r="O131" s="103" t="s">
        <v>898</v>
      </c>
    </row>
    <row r="132" spans="1:16" x14ac:dyDescent="0.3">
      <c r="A132" s="118"/>
      <c r="B132" s="115"/>
      <c r="C132" s="101"/>
      <c r="D132" s="101"/>
      <c r="E132" s="44" t="s">
        <v>47</v>
      </c>
      <c r="F132" s="45">
        <f>L132+M132+N132</f>
        <v>0</v>
      </c>
      <c r="G132" s="45"/>
      <c r="H132" s="45"/>
      <c r="I132" s="45"/>
      <c r="J132" s="45"/>
      <c r="K132" s="45"/>
      <c r="L132" s="45">
        <f>G132+H132+I132+J132+K132</f>
        <v>0</v>
      </c>
      <c r="M132" s="45"/>
      <c r="N132" s="45"/>
      <c r="O132" s="104"/>
    </row>
    <row r="133" spans="1:16" x14ac:dyDescent="0.3">
      <c r="A133" s="118"/>
      <c r="B133" s="115"/>
      <c r="C133" s="101"/>
      <c r="D133" s="101"/>
      <c r="E133" s="44" t="s">
        <v>48</v>
      </c>
      <c r="F133" s="45">
        <f>L133+M133+N133</f>
        <v>60.816000000000003</v>
      </c>
      <c r="G133" s="45"/>
      <c r="H133" s="45"/>
      <c r="I133" s="45"/>
      <c r="J133" s="45">
        <v>60.816000000000003</v>
      </c>
      <c r="K133" s="45"/>
      <c r="L133" s="45">
        <f>G133+H133+I133+J133+K133</f>
        <v>60.816000000000003</v>
      </c>
      <c r="M133" s="45"/>
      <c r="N133" s="45"/>
      <c r="O133" s="104"/>
    </row>
    <row r="134" spans="1:16" x14ac:dyDescent="0.3">
      <c r="A134" s="118"/>
      <c r="B134" s="115"/>
      <c r="C134" s="101"/>
      <c r="D134" s="101"/>
      <c r="E134" s="44" t="s">
        <v>49</v>
      </c>
      <c r="F134" s="45">
        <f>L134+M134+N134</f>
        <v>14.589300000000001</v>
      </c>
      <c r="G134" s="45"/>
      <c r="H134" s="45"/>
      <c r="I134" s="45">
        <v>0.28089999999999998</v>
      </c>
      <c r="J134" s="45">
        <v>13.8628</v>
      </c>
      <c r="K134" s="45">
        <v>0.4456</v>
      </c>
      <c r="L134" s="45">
        <f>G134+H134+I134+J134+K134</f>
        <v>14.589300000000001</v>
      </c>
      <c r="M134" s="45"/>
      <c r="N134" s="45"/>
      <c r="O134" s="104"/>
    </row>
    <row r="135" spans="1:16" x14ac:dyDescent="0.3">
      <c r="A135" s="119"/>
      <c r="B135" s="116"/>
      <c r="C135" s="102"/>
      <c r="D135" s="102"/>
      <c r="E135" s="44" t="s">
        <v>50</v>
      </c>
      <c r="F135" s="45">
        <f>L135+M135+N135</f>
        <v>0</v>
      </c>
      <c r="G135" s="45"/>
      <c r="H135" s="45"/>
      <c r="I135" s="45"/>
      <c r="J135" s="45"/>
      <c r="K135" s="45"/>
      <c r="L135" s="45">
        <f>G135+H135+I135+J135+K135</f>
        <v>0</v>
      </c>
      <c r="M135" s="45"/>
      <c r="N135" s="45"/>
      <c r="O135" s="105"/>
    </row>
    <row r="136" spans="1:16" ht="31.5" customHeight="1" x14ac:dyDescent="0.3">
      <c r="A136" s="159" t="s">
        <v>3</v>
      </c>
      <c r="B136" s="136" t="s">
        <v>101</v>
      </c>
      <c r="C136" s="137"/>
      <c r="D136" s="138"/>
      <c r="E136" s="25" t="s">
        <v>46</v>
      </c>
      <c r="F136" s="26">
        <f t="shared" ref="F136:N136" si="27">F137+F138+F139+F140</f>
        <v>704405.14140683995</v>
      </c>
      <c r="G136" s="26">
        <f t="shared" si="27"/>
        <v>70660.9522</v>
      </c>
      <c r="H136" s="26">
        <f t="shared" si="27"/>
        <v>108386.08100000001</v>
      </c>
      <c r="I136" s="26">
        <f t="shared" si="27"/>
        <v>138717.70110000001</v>
      </c>
      <c r="J136" s="26">
        <f t="shared" si="27"/>
        <v>94170.504580000008</v>
      </c>
      <c r="K136" s="26">
        <f t="shared" si="27"/>
        <v>61284.173311239996</v>
      </c>
      <c r="L136" s="26">
        <f t="shared" si="27"/>
        <v>473219.41219124</v>
      </c>
      <c r="M136" s="26">
        <f t="shared" si="27"/>
        <v>203601.52335840001</v>
      </c>
      <c r="N136" s="26">
        <f t="shared" si="27"/>
        <v>27584.205857199999</v>
      </c>
      <c r="O136" s="177"/>
    </row>
    <row r="137" spans="1:16" x14ac:dyDescent="0.3">
      <c r="A137" s="160"/>
      <c r="B137" s="139"/>
      <c r="C137" s="140"/>
      <c r="D137" s="141"/>
      <c r="E137" s="25" t="s">
        <v>47</v>
      </c>
      <c r="F137" s="26">
        <f>L137+M137+N137</f>
        <v>18977.359166999999</v>
      </c>
      <c r="G137" s="26">
        <f t="shared" ref="G137:K140" si="28">G143+G148+G154+G162+G167+G172+G177+G182+G187+G192+G197+G202+G207+G213+G218+G223+G228+G233+G238+G243+G248+G253+G258+G263+G269+G274+G279+G284+G289+G294+G300+G305+G310+G316+G321+G327+G332+G337+G342+G347+G352+G357+G363+G368+G373+G378+G383+G388+G393+G399+G404+G411+G416+G421+G426+G431+G436+G441+G446+G451+G456+G461+G466+G471+G476+G481+G486+G491+G496+G501+G506+G511+G516+G521+G526+G531+G536+G541+G546+G551+G556+G561+G566+G571+G576+G581+G586+G591+G596+G601+G606+G611+G616+G621+G626+G631+G636+G641+G646+G651+G656+G661+G666+G671+G676+G681+G686+G691+G701+G707+G712+G717+G722+G727+G732+G737+G742+G747+G752+G757+G762+G767+G772+G777+G782+G787+G792+G797+G802+G808+G813+G818+G823+G828+G833+G838+G843+G848+G853+G858+G863+G868+G873+G878+G883+G888+G893+G898+G903+G908+G913+G918+G923+G928+G933+G938+G943+G948+G953+G958+G963+G968+G973+G978+G985+G990+G995+G1010+G1015+G1020+G1025+G1030+G1035+G1040+G1045+G1050+G1055+G1060+G1065+G1070+G1075+G1080+G1085+G1090+G1095+G1100+G1105+G1110+G1115+G1120+G1125+G1130+G1136+G1141+G1146+G1151+G1156+G1161+G1166+G1171+G1176+G1182+G1187+G1192+G1197+G1202+G1207+G1212+G1217+G1222+G1227+G1232+G1237+G1242+G1247+G1252+G1257+G1262+G1267+G1272+G1277+G1282+G1287+G1292+G1297+G1302+G1307+G1312+G1317+G1322+G1327+G1332+G1337+G1342+G1347+G1352+G1357+G1362+G1368+G1373+G1378+G1383+G1388+G1393+G1398+G1403+G1408+G1413+G1418+G1423+G1428+G1433+G1438+G1444+G1449+G1454+G1459+G1464+G1469+G1474+G1479+G1484+G1489+G1494+G1499+G1509+G1514+G1519+G1524+G1534+G1540</f>
        <v>765.37</v>
      </c>
      <c r="H137" s="26">
        <f t="shared" si="28"/>
        <v>988.78000000000009</v>
      </c>
      <c r="I137" s="26">
        <f t="shared" si="28"/>
        <v>150</v>
      </c>
      <c r="J137" s="26">
        <f t="shared" si="28"/>
        <v>447.1</v>
      </c>
      <c r="K137" s="26">
        <f t="shared" si="28"/>
        <v>1137.0999999999999</v>
      </c>
      <c r="L137" s="26">
        <f>G137+H137+I137+J137+K137</f>
        <v>3488.35</v>
      </c>
      <c r="M137" s="26">
        <f t="shared" ref="M137:N140" si="29">M143+M148+M154+M162+M167+M172+M177+M182+M187+M192+M197+M202+M207+M213+M218+M223+M228+M233+M238+M243+M248+M253+M258+M263+M269+M274+M279+M284+M289+M294+M300+M305+M310+M316+M321+M327+M332+M337+M342+M347+M352+M357+M363+M368+M373+M378+M383+M388+M393+M399+M404+M411+M416+M421+M426+M431+M436+M441+M446+M451+M456+M461+M466+M471+M476+M481+M486+M491+M496+M501+M506+M511+M516+M521+M526+M531+M536+M541+M546+M551+M556+M561+M566+M571+M576+M581+M586+M591+M596+M601+M606+M611+M616+M621+M626+M631+M636+M641+M646+M651+M656+M661+M666+M671+M676+M681+M686+M691+M701+M707+M712+M717+M722+M727+M732+M737+M742+M747+M752+M757+M762+M767+M772+M777+M782+M787+M792+M797+M802+M808+M813+M818+M823+M828+M833+M838+M843+M848+M853+M858+M863+M868+M873+M878+M883+M888+M893+M898+M903+M908+M913+M918+M923+M928+M933+M938+M943+M948+M953+M958+M963+M968+M973+M978+M985+M990+M995+M1010+M1015+M1020+M1025+M1030+M1035+M1040+M1045+M1050+M1055+M1060+M1065+M1070+M1075+M1080+M1085+M1090+M1095+M1100+M1105+M1110+M1115+M1120+M1125+M1130+M1136+M1141+M1146+M1151+M1156+M1161+M1166+M1171+M1176+M1182+M1187+M1192+M1197+M1202+M1207+M1212+M1217+M1222+M1227+M1232+M1237+M1242+M1247+M1252+M1257+M1262+M1267+M1272+M1277+M1282+M1287+M1292+M1297+M1302+M1307+M1312+M1317+M1322+M1327+M1332+M1337+M1342+M1347+M1352+M1357+M1362+M1368+M1373+M1378+M1383+M1388+M1393+M1398+M1403+M1408+M1413+M1418+M1423+M1428+M1433+M1438+M1444+M1449+M1454+M1459+M1464+M1469+M1474+M1479+M1484+M1489+M1494+M1499+M1509+M1514+M1519+M1524+M1534+M1540</f>
        <v>15470.009167</v>
      </c>
      <c r="N137" s="26">
        <f t="shared" si="29"/>
        <v>19</v>
      </c>
      <c r="O137" s="178"/>
    </row>
    <row r="138" spans="1:16" x14ac:dyDescent="0.3">
      <c r="A138" s="160"/>
      <c r="B138" s="139"/>
      <c r="C138" s="140"/>
      <c r="D138" s="141"/>
      <c r="E138" s="25" t="s">
        <v>48</v>
      </c>
      <c r="F138" s="26">
        <f>L138+M138+N138</f>
        <v>29795.021417600001</v>
      </c>
      <c r="G138" s="26">
        <f t="shared" si="28"/>
        <v>18.82</v>
      </c>
      <c r="H138" s="26">
        <f t="shared" si="28"/>
        <v>0.36</v>
      </c>
      <c r="I138" s="26">
        <f t="shared" si="28"/>
        <v>253.286</v>
      </c>
      <c r="J138" s="26">
        <f t="shared" si="28"/>
        <v>751.05528400000014</v>
      </c>
      <c r="K138" s="26">
        <f t="shared" si="28"/>
        <v>1030.9923995000001</v>
      </c>
      <c r="L138" s="26">
        <f>G138+H138+I138+J138+K138</f>
        <v>2054.5136835000003</v>
      </c>
      <c r="M138" s="26">
        <f t="shared" si="29"/>
        <v>22025.789758400002</v>
      </c>
      <c r="N138" s="26">
        <f t="shared" si="29"/>
        <v>5714.7179756999994</v>
      </c>
      <c r="O138" s="178"/>
    </row>
    <row r="139" spans="1:16" x14ac:dyDescent="0.3">
      <c r="A139" s="160"/>
      <c r="B139" s="139"/>
      <c r="C139" s="140"/>
      <c r="D139" s="141"/>
      <c r="E139" s="25" t="s">
        <v>49</v>
      </c>
      <c r="F139" s="26">
        <f>L139+M139+N139</f>
        <v>11437.213122240002</v>
      </c>
      <c r="G139" s="26">
        <f t="shared" si="28"/>
        <v>8.0891999999999999</v>
      </c>
      <c r="H139" s="26">
        <f t="shared" si="28"/>
        <v>300.56700000000001</v>
      </c>
      <c r="I139" s="26">
        <f t="shared" si="28"/>
        <v>308.06709999999993</v>
      </c>
      <c r="J139" s="26">
        <f t="shared" si="28"/>
        <v>795.8622959999999</v>
      </c>
      <c r="K139" s="26">
        <f t="shared" si="28"/>
        <v>1524.4442117400001</v>
      </c>
      <c r="L139" s="26">
        <f>G139+H139+I139+J139+K139</f>
        <v>2937.0298077400003</v>
      </c>
      <c r="M139" s="26">
        <f t="shared" si="29"/>
        <v>6929.6954329999999</v>
      </c>
      <c r="N139" s="26">
        <f t="shared" si="29"/>
        <v>1570.4878815000002</v>
      </c>
      <c r="O139" s="178"/>
    </row>
    <row r="140" spans="1:16" x14ac:dyDescent="0.3">
      <c r="A140" s="161"/>
      <c r="B140" s="142"/>
      <c r="C140" s="143"/>
      <c r="D140" s="144"/>
      <c r="E140" s="25" t="s">
        <v>50</v>
      </c>
      <c r="F140" s="26">
        <f>L140+M140+N140</f>
        <v>644195.5477</v>
      </c>
      <c r="G140" s="26">
        <f t="shared" si="28"/>
        <v>69868.672999999995</v>
      </c>
      <c r="H140" s="26">
        <f t="shared" si="28"/>
        <v>107096.37400000001</v>
      </c>
      <c r="I140" s="26">
        <f t="shared" si="28"/>
        <v>138006.348</v>
      </c>
      <c r="J140" s="26">
        <f t="shared" si="28"/>
        <v>92176.487000000008</v>
      </c>
      <c r="K140" s="26">
        <f t="shared" si="28"/>
        <v>57591.636699999995</v>
      </c>
      <c r="L140" s="26">
        <f>G140+H140+I140+J140+K140</f>
        <v>464739.51870000002</v>
      </c>
      <c r="M140" s="26">
        <f t="shared" si="29"/>
        <v>159176.02900000001</v>
      </c>
      <c r="N140" s="26">
        <f t="shared" si="29"/>
        <v>20280</v>
      </c>
      <c r="O140" s="179"/>
    </row>
    <row r="141" spans="1:16" ht="29.25" customHeight="1" x14ac:dyDescent="0.3">
      <c r="A141" s="46" t="s">
        <v>158</v>
      </c>
      <c r="B141" s="145" t="s">
        <v>79</v>
      </c>
      <c r="C141" s="146"/>
      <c r="D141" s="147"/>
      <c r="E141" s="21"/>
      <c r="F141" s="23"/>
      <c r="G141" s="23"/>
      <c r="H141" s="23"/>
      <c r="I141" s="23"/>
      <c r="J141" s="23"/>
      <c r="K141" s="23"/>
      <c r="L141" s="23"/>
      <c r="M141" s="23"/>
      <c r="N141" s="23"/>
      <c r="O141" s="22"/>
    </row>
    <row r="142" spans="1:16" x14ac:dyDescent="0.3">
      <c r="A142" s="106" t="s">
        <v>159</v>
      </c>
      <c r="B142" s="114" t="s">
        <v>164</v>
      </c>
      <c r="C142" s="100" t="s">
        <v>80</v>
      </c>
      <c r="D142" s="100" t="s">
        <v>70</v>
      </c>
      <c r="E142" s="44" t="s">
        <v>46</v>
      </c>
      <c r="F142" s="45">
        <f t="shared" ref="F142:N142" si="30">F143+F144+F145+F146</f>
        <v>42.72</v>
      </c>
      <c r="G142" s="45">
        <f t="shared" si="30"/>
        <v>0.63</v>
      </c>
      <c r="H142" s="45">
        <f t="shared" si="30"/>
        <v>17.03</v>
      </c>
      <c r="I142" s="45">
        <f t="shared" si="30"/>
        <v>2.0299999999999998</v>
      </c>
      <c r="J142" s="45">
        <f t="shared" si="30"/>
        <v>23.03</v>
      </c>
      <c r="K142" s="45">
        <f t="shared" si="30"/>
        <v>0</v>
      </c>
      <c r="L142" s="45">
        <f t="shared" si="30"/>
        <v>42.72</v>
      </c>
      <c r="M142" s="45">
        <f t="shared" si="30"/>
        <v>0</v>
      </c>
      <c r="N142" s="45">
        <f t="shared" si="30"/>
        <v>0</v>
      </c>
      <c r="O142" s="103" t="s">
        <v>943</v>
      </c>
    </row>
    <row r="143" spans="1:16" x14ac:dyDescent="0.3">
      <c r="A143" s="107"/>
      <c r="B143" s="115"/>
      <c r="C143" s="101"/>
      <c r="D143" s="101"/>
      <c r="E143" s="44" t="s">
        <v>47</v>
      </c>
      <c r="F143" s="45">
        <f>L143+M143+N143</f>
        <v>0</v>
      </c>
      <c r="G143" s="45"/>
      <c r="H143" s="45"/>
      <c r="I143" s="45"/>
      <c r="J143" s="45"/>
      <c r="K143" s="45"/>
      <c r="L143" s="45">
        <f>G143+H143+I143+J143+K143</f>
        <v>0</v>
      </c>
      <c r="M143" s="45"/>
      <c r="N143" s="45"/>
      <c r="O143" s="104"/>
      <c r="P143" s="17"/>
    </row>
    <row r="144" spans="1:16" x14ac:dyDescent="0.3">
      <c r="A144" s="107"/>
      <c r="B144" s="115"/>
      <c r="C144" s="101"/>
      <c r="D144" s="101"/>
      <c r="E144" s="44" t="s">
        <v>48</v>
      </c>
      <c r="F144" s="45">
        <f>L144+M144+N144</f>
        <v>0</v>
      </c>
      <c r="G144" s="45"/>
      <c r="H144" s="45"/>
      <c r="I144" s="45"/>
      <c r="J144" s="45"/>
      <c r="K144" s="45"/>
      <c r="L144" s="45">
        <f>G144+H144+I144+J144+K144</f>
        <v>0</v>
      </c>
      <c r="M144" s="45"/>
      <c r="N144" s="45"/>
      <c r="O144" s="104"/>
      <c r="P144" s="17"/>
    </row>
    <row r="145" spans="1:16" x14ac:dyDescent="0.3">
      <c r="A145" s="107"/>
      <c r="B145" s="115"/>
      <c r="C145" s="101"/>
      <c r="D145" s="101"/>
      <c r="E145" s="44" t="s">
        <v>49</v>
      </c>
      <c r="F145" s="45">
        <f>L145+M145+N145</f>
        <v>42.72</v>
      </c>
      <c r="G145" s="45">
        <v>0.63</v>
      </c>
      <c r="H145" s="45">
        <v>17.03</v>
      </c>
      <c r="I145" s="45">
        <v>2.0299999999999998</v>
      </c>
      <c r="J145" s="45">
        <v>23.03</v>
      </c>
      <c r="K145" s="45"/>
      <c r="L145" s="45">
        <f>G145+H145+I145+J145+K145</f>
        <v>42.72</v>
      </c>
      <c r="M145" s="45"/>
      <c r="N145" s="45"/>
      <c r="O145" s="104"/>
      <c r="P145" s="17"/>
    </row>
    <row r="146" spans="1:16" x14ac:dyDescent="0.3">
      <c r="A146" s="108"/>
      <c r="B146" s="116"/>
      <c r="C146" s="102"/>
      <c r="D146" s="102"/>
      <c r="E146" s="44" t="s">
        <v>50</v>
      </c>
      <c r="F146" s="45">
        <f>L146+M146+N146</f>
        <v>0</v>
      </c>
      <c r="G146" s="45"/>
      <c r="H146" s="45"/>
      <c r="I146" s="45"/>
      <c r="J146" s="45"/>
      <c r="K146" s="45"/>
      <c r="L146" s="45">
        <f>G146+H146+I146+J146+K146</f>
        <v>0</v>
      </c>
      <c r="M146" s="45"/>
      <c r="N146" s="45"/>
      <c r="O146" s="105"/>
      <c r="P146" s="17"/>
    </row>
    <row r="147" spans="1:16" ht="22.5" customHeight="1" x14ac:dyDescent="0.3">
      <c r="A147" s="106" t="s">
        <v>160</v>
      </c>
      <c r="B147" s="114" t="s">
        <v>165</v>
      </c>
      <c r="C147" s="100" t="s">
        <v>293</v>
      </c>
      <c r="D147" s="100" t="s">
        <v>70</v>
      </c>
      <c r="E147" s="44" t="s">
        <v>46</v>
      </c>
      <c r="F147" s="45">
        <f t="shared" ref="F147:N147" si="31">F148+F149+F150+F151</f>
        <v>13.275</v>
      </c>
      <c r="G147" s="45">
        <f t="shared" si="31"/>
        <v>0.1</v>
      </c>
      <c r="H147" s="45">
        <f t="shared" si="31"/>
        <v>1.4690000000000001</v>
      </c>
      <c r="I147" s="45">
        <f t="shared" si="31"/>
        <v>3.3479999999999999</v>
      </c>
      <c r="J147" s="45">
        <f t="shared" si="31"/>
        <v>8.3580000000000005</v>
      </c>
      <c r="K147" s="45">
        <f t="shared" si="31"/>
        <v>0</v>
      </c>
      <c r="L147" s="45">
        <f t="shared" si="31"/>
        <v>13.275</v>
      </c>
      <c r="M147" s="45">
        <f t="shared" si="31"/>
        <v>0</v>
      </c>
      <c r="N147" s="45">
        <f t="shared" si="31"/>
        <v>0</v>
      </c>
      <c r="O147" s="150" t="s">
        <v>942</v>
      </c>
      <c r="P147" s="17"/>
    </row>
    <row r="148" spans="1:16" x14ac:dyDescent="0.3">
      <c r="A148" s="107"/>
      <c r="B148" s="115"/>
      <c r="C148" s="101"/>
      <c r="D148" s="101"/>
      <c r="E148" s="44" t="s">
        <v>47</v>
      </c>
      <c r="F148" s="45">
        <f>L148+M148+N148</f>
        <v>0</v>
      </c>
      <c r="G148" s="45"/>
      <c r="H148" s="45"/>
      <c r="I148" s="45"/>
      <c r="J148" s="45"/>
      <c r="K148" s="45"/>
      <c r="L148" s="45">
        <f>G148+H148+I148+J148+K148</f>
        <v>0</v>
      </c>
      <c r="M148" s="45"/>
      <c r="N148" s="45"/>
      <c r="O148" s="151"/>
    </row>
    <row r="149" spans="1:16" x14ac:dyDescent="0.3">
      <c r="A149" s="107"/>
      <c r="B149" s="115"/>
      <c r="C149" s="101"/>
      <c r="D149" s="101"/>
      <c r="E149" s="44" t="s">
        <v>48</v>
      </c>
      <c r="F149" s="45">
        <f>L149+M149+N149</f>
        <v>0</v>
      </c>
      <c r="G149" s="45"/>
      <c r="H149" s="45"/>
      <c r="I149" s="45"/>
      <c r="J149" s="45"/>
      <c r="K149" s="45"/>
      <c r="L149" s="45">
        <f>G149+H149+I149+J149+K149</f>
        <v>0</v>
      </c>
      <c r="M149" s="45"/>
      <c r="N149" s="45"/>
      <c r="O149" s="151"/>
    </row>
    <row r="150" spans="1:16" x14ac:dyDescent="0.3">
      <c r="A150" s="107"/>
      <c r="B150" s="115"/>
      <c r="C150" s="101"/>
      <c r="D150" s="101"/>
      <c r="E150" s="44" t="s">
        <v>49</v>
      </c>
      <c r="F150" s="45">
        <f>L150+M150+N150</f>
        <v>13.275</v>
      </c>
      <c r="G150" s="45">
        <v>0.1</v>
      </c>
      <c r="H150" s="45">
        <v>1.4690000000000001</v>
      </c>
      <c r="I150" s="45">
        <v>3.3479999999999999</v>
      </c>
      <c r="J150" s="45">
        <v>8.3580000000000005</v>
      </c>
      <c r="K150" s="45"/>
      <c r="L150" s="45">
        <f>G150+H150+I150+J150+K150</f>
        <v>13.275</v>
      </c>
      <c r="M150" s="45"/>
      <c r="N150" s="45"/>
      <c r="O150" s="151"/>
    </row>
    <row r="151" spans="1:16" ht="26.25" customHeight="1" x14ac:dyDescent="0.3">
      <c r="A151" s="108"/>
      <c r="B151" s="116"/>
      <c r="C151" s="102"/>
      <c r="D151" s="102"/>
      <c r="E151" s="44" t="s">
        <v>50</v>
      </c>
      <c r="F151" s="45">
        <f>L151+M151+N151</f>
        <v>0</v>
      </c>
      <c r="G151" s="45"/>
      <c r="H151" s="45"/>
      <c r="I151" s="45"/>
      <c r="J151" s="45"/>
      <c r="K151" s="45"/>
      <c r="L151" s="45">
        <f>G151+H151+I151+J151+K151</f>
        <v>0</v>
      </c>
      <c r="M151" s="45"/>
      <c r="N151" s="45"/>
      <c r="O151" s="152"/>
    </row>
    <row r="152" spans="1:16" x14ac:dyDescent="0.3">
      <c r="A152" s="46" t="s">
        <v>161</v>
      </c>
      <c r="B152" s="145" t="s">
        <v>102</v>
      </c>
      <c r="C152" s="146"/>
      <c r="D152" s="147"/>
      <c r="E152" s="21"/>
      <c r="F152" s="23"/>
      <c r="G152" s="23"/>
      <c r="H152" s="23"/>
      <c r="I152" s="23"/>
      <c r="J152" s="23"/>
      <c r="K152" s="23"/>
      <c r="L152" s="23"/>
      <c r="M152" s="23"/>
      <c r="N152" s="23"/>
      <c r="O152" s="22"/>
    </row>
    <row r="153" spans="1:16" x14ac:dyDescent="0.3">
      <c r="A153" s="106" t="s">
        <v>162</v>
      </c>
      <c r="B153" s="114" t="s">
        <v>166</v>
      </c>
      <c r="C153" s="100" t="s">
        <v>81</v>
      </c>
      <c r="D153" s="100" t="s">
        <v>303</v>
      </c>
      <c r="E153" s="44" t="s">
        <v>46</v>
      </c>
      <c r="F153" s="45">
        <f t="shared" ref="F153:N153" si="32">F154+F155+F156+F157</f>
        <v>10.8177</v>
      </c>
      <c r="G153" s="45">
        <f t="shared" si="32"/>
        <v>1.3239000000000001</v>
      </c>
      <c r="H153" s="45">
        <f t="shared" si="32"/>
        <v>1.8637999999999999</v>
      </c>
      <c r="I153" s="45">
        <f t="shared" si="32"/>
        <v>1.63</v>
      </c>
      <c r="J153" s="45">
        <f t="shared" si="32"/>
        <v>2</v>
      </c>
      <c r="K153" s="45">
        <f t="shared" si="32"/>
        <v>2</v>
      </c>
      <c r="L153" s="45">
        <f t="shared" si="32"/>
        <v>8.8177000000000003</v>
      </c>
      <c r="M153" s="45">
        <f t="shared" si="32"/>
        <v>2</v>
      </c>
      <c r="N153" s="45">
        <f t="shared" si="32"/>
        <v>0</v>
      </c>
      <c r="O153" s="103" t="s">
        <v>941</v>
      </c>
    </row>
    <row r="154" spans="1:16" x14ac:dyDescent="0.3">
      <c r="A154" s="107"/>
      <c r="B154" s="115"/>
      <c r="C154" s="101"/>
      <c r="D154" s="101"/>
      <c r="E154" s="44" t="s">
        <v>47</v>
      </c>
      <c r="F154" s="45">
        <f>L154+M154+N154</f>
        <v>0</v>
      </c>
      <c r="G154" s="45"/>
      <c r="H154" s="45"/>
      <c r="I154" s="45"/>
      <c r="J154" s="45"/>
      <c r="K154" s="45"/>
      <c r="L154" s="45">
        <f>G154+H154+I154+J154+K154</f>
        <v>0</v>
      </c>
      <c r="M154" s="45"/>
      <c r="N154" s="45"/>
      <c r="O154" s="104"/>
    </row>
    <row r="155" spans="1:16" x14ac:dyDescent="0.3">
      <c r="A155" s="107"/>
      <c r="B155" s="115"/>
      <c r="C155" s="101"/>
      <c r="D155" s="101"/>
      <c r="E155" s="44" t="s">
        <v>48</v>
      </c>
      <c r="F155" s="45">
        <f>L155+M155+N155</f>
        <v>0</v>
      </c>
      <c r="G155" s="45"/>
      <c r="H155" s="45"/>
      <c r="I155" s="45"/>
      <c r="J155" s="45"/>
      <c r="K155" s="45"/>
      <c r="L155" s="45">
        <f>G155+H155+I155+J155+K155</f>
        <v>0</v>
      </c>
      <c r="M155" s="45"/>
      <c r="N155" s="45"/>
      <c r="O155" s="104"/>
    </row>
    <row r="156" spans="1:16" x14ac:dyDescent="0.3">
      <c r="A156" s="107"/>
      <c r="B156" s="115"/>
      <c r="C156" s="101"/>
      <c r="D156" s="101"/>
      <c r="E156" s="44" t="s">
        <v>49</v>
      </c>
      <c r="F156" s="45">
        <f>L156+M156+N156</f>
        <v>10.8177</v>
      </c>
      <c r="G156" s="45">
        <v>1.3239000000000001</v>
      </c>
      <c r="H156" s="45">
        <v>1.8637999999999999</v>
      </c>
      <c r="I156" s="45">
        <v>1.63</v>
      </c>
      <c r="J156" s="45">
        <v>2</v>
      </c>
      <c r="K156" s="45">
        <v>2</v>
      </c>
      <c r="L156" s="45">
        <f>G156+H156+I156+J156+K156</f>
        <v>8.8177000000000003</v>
      </c>
      <c r="M156" s="45">
        <v>2</v>
      </c>
      <c r="N156" s="45"/>
      <c r="O156" s="104"/>
    </row>
    <row r="157" spans="1:16" x14ac:dyDescent="0.3">
      <c r="A157" s="108"/>
      <c r="B157" s="116"/>
      <c r="C157" s="102"/>
      <c r="D157" s="102"/>
      <c r="E157" s="44" t="s">
        <v>50</v>
      </c>
      <c r="F157" s="45">
        <f>L157+M157+N157</f>
        <v>0</v>
      </c>
      <c r="G157" s="45"/>
      <c r="H157" s="45"/>
      <c r="I157" s="45"/>
      <c r="J157" s="45"/>
      <c r="K157" s="45"/>
      <c r="L157" s="45">
        <f>G157+H157+I157+J157+K157</f>
        <v>0</v>
      </c>
      <c r="M157" s="45"/>
      <c r="N157" s="45"/>
      <c r="O157" s="105"/>
    </row>
    <row r="158" spans="1:16" x14ac:dyDescent="0.3">
      <c r="A158" s="47" t="s">
        <v>163</v>
      </c>
      <c r="B158" s="180" t="s">
        <v>196</v>
      </c>
      <c r="C158" s="181"/>
      <c r="D158" s="182"/>
      <c r="E158" s="21"/>
      <c r="F158" s="23"/>
      <c r="G158" s="23"/>
      <c r="H158" s="23"/>
      <c r="I158" s="23"/>
      <c r="J158" s="23"/>
      <c r="K158" s="23"/>
      <c r="L158" s="23"/>
      <c r="M158" s="23"/>
      <c r="N158" s="23"/>
      <c r="O158" s="34"/>
    </row>
    <row r="159" spans="1:16" x14ac:dyDescent="0.3">
      <c r="A159" s="46" t="s">
        <v>167</v>
      </c>
      <c r="B159" s="145" t="s">
        <v>355</v>
      </c>
      <c r="C159" s="146"/>
      <c r="D159" s="147"/>
      <c r="E159" s="27"/>
      <c r="F159" s="28"/>
      <c r="G159" s="28"/>
      <c r="H159" s="28"/>
      <c r="I159" s="28"/>
      <c r="J159" s="28"/>
      <c r="K159" s="28"/>
      <c r="L159" s="28"/>
      <c r="M159" s="28"/>
      <c r="N159" s="28"/>
      <c r="O159" s="29"/>
    </row>
    <row r="160" spans="1:16" x14ac:dyDescent="0.3">
      <c r="A160" s="46"/>
      <c r="B160" s="125" t="s">
        <v>390</v>
      </c>
      <c r="C160" s="126"/>
      <c r="D160" s="127"/>
      <c r="E160" s="27"/>
      <c r="F160" s="28"/>
      <c r="G160" s="28"/>
      <c r="H160" s="28"/>
      <c r="I160" s="28"/>
      <c r="J160" s="28"/>
      <c r="K160" s="28"/>
      <c r="L160" s="28"/>
      <c r="M160" s="28"/>
      <c r="N160" s="28"/>
      <c r="O160" s="29"/>
    </row>
    <row r="161" spans="1:15" x14ac:dyDescent="0.3">
      <c r="A161" s="117" t="s">
        <v>168</v>
      </c>
      <c r="B161" s="100" t="s">
        <v>82</v>
      </c>
      <c r="C161" s="100" t="s">
        <v>85</v>
      </c>
      <c r="D161" s="100" t="s">
        <v>309</v>
      </c>
      <c r="E161" s="44" t="s">
        <v>46</v>
      </c>
      <c r="F161" s="45">
        <f t="shared" ref="F161:N161" si="33">F162+F163+F164+F165</f>
        <v>74807</v>
      </c>
      <c r="G161" s="45">
        <f t="shared" si="33"/>
        <v>10048</v>
      </c>
      <c r="H161" s="45">
        <f t="shared" si="33"/>
        <v>21046</v>
      </c>
      <c r="I161" s="45">
        <f t="shared" si="33"/>
        <v>22513</v>
      </c>
      <c r="J161" s="45">
        <f t="shared" si="33"/>
        <v>8088</v>
      </c>
      <c r="K161" s="45">
        <f t="shared" si="33"/>
        <v>6441</v>
      </c>
      <c r="L161" s="45">
        <f t="shared" si="33"/>
        <v>68136</v>
      </c>
      <c r="M161" s="45">
        <f t="shared" si="33"/>
        <v>5690</v>
      </c>
      <c r="N161" s="45">
        <f t="shared" si="33"/>
        <v>981</v>
      </c>
      <c r="O161" s="120" t="s">
        <v>919</v>
      </c>
    </row>
    <row r="162" spans="1:15" x14ac:dyDescent="0.3">
      <c r="A162" s="118"/>
      <c r="B162" s="101"/>
      <c r="C162" s="101"/>
      <c r="D162" s="101"/>
      <c r="E162" s="44" t="s">
        <v>47</v>
      </c>
      <c r="F162" s="45">
        <f>L162+M162+N162</f>
        <v>0</v>
      </c>
      <c r="G162" s="45"/>
      <c r="H162" s="45"/>
      <c r="I162" s="45"/>
      <c r="J162" s="45"/>
      <c r="K162" s="45"/>
      <c r="L162" s="45">
        <f>G162+H162+I162+J162+K162</f>
        <v>0</v>
      </c>
      <c r="M162" s="45"/>
      <c r="N162" s="45"/>
      <c r="O162" s="121"/>
    </row>
    <row r="163" spans="1:15" x14ac:dyDescent="0.3">
      <c r="A163" s="118"/>
      <c r="B163" s="101"/>
      <c r="C163" s="101"/>
      <c r="D163" s="101"/>
      <c r="E163" s="44" t="s">
        <v>48</v>
      </c>
      <c r="F163" s="45">
        <f>L163+M163+N163</f>
        <v>0</v>
      </c>
      <c r="G163" s="45"/>
      <c r="H163" s="45"/>
      <c r="I163" s="45"/>
      <c r="J163" s="45"/>
      <c r="K163" s="45"/>
      <c r="L163" s="45">
        <f>G163+H163+I163+J163+K163</f>
        <v>0</v>
      </c>
      <c r="M163" s="45"/>
      <c r="N163" s="45"/>
      <c r="O163" s="121"/>
    </row>
    <row r="164" spans="1:15" x14ac:dyDescent="0.3">
      <c r="A164" s="118"/>
      <c r="B164" s="101"/>
      <c r="C164" s="101"/>
      <c r="D164" s="101"/>
      <c r="E164" s="44" t="s">
        <v>49</v>
      </c>
      <c r="F164" s="45">
        <f>L164+M164+N164</f>
        <v>0</v>
      </c>
      <c r="G164" s="45"/>
      <c r="H164" s="45"/>
      <c r="I164" s="45"/>
      <c r="J164" s="45"/>
      <c r="K164" s="45"/>
      <c r="L164" s="45">
        <f>G164+H164+I164+J164+K164</f>
        <v>0</v>
      </c>
      <c r="M164" s="45"/>
      <c r="N164" s="45"/>
      <c r="O164" s="121"/>
    </row>
    <row r="165" spans="1:15" x14ac:dyDescent="0.3">
      <c r="A165" s="119"/>
      <c r="B165" s="102"/>
      <c r="C165" s="102"/>
      <c r="D165" s="102"/>
      <c r="E165" s="44" t="s">
        <v>50</v>
      </c>
      <c r="F165" s="45">
        <f>L165+M165+N165</f>
        <v>74807</v>
      </c>
      <c r="G165" s="45">
        <v>10048</v>
      </c>
      <c r="H165" s="45">
        <v>21046</v>
      </c>
      <c r="I165" s="45">
        <v>22513</v>
      </c>
      <c r="J165" s="45">
        <v>8088</v>
      </c>
      <c r="K165" s="45">
        <v>6441</v>
      </c>
      <c r="L165" s="45">
        <f>G165+H165+I165+J165+K165</f>
        <v>68136</v>
      </c>
      <c r="M165" s="45">
        <v>5690</v>
      </c>
      <c r="N165" s="45">
        <v>981</v>
      </c>
      <c r="O165" s="122"/>
    </row>
    <row r="166" spans="1:15" x14ac:dyDescent="0.3">
      <c r="A166" s="117" t="s">
        <v>169</v>
      </c>
      <c r="B166" s="100" t="s">
        <v>83</v>
      </c>
      <c r="C166" s="100" t="s">
        <v>86</v>
      </c>
      <c r="D166" s="100" t="s">
        <v>309</v>
      </c>
      <c r="E166" s="44" t="s">
        <v>46</v>
      </c>
      <c r="F166" s="45">
        <f t="shared" ref="F166:N166" si="34">F167+F168+F169+F170</f>
        <v>24059</v>
      </c>
      <c r="G166" s="45">
        <f t="shared" si="34"/>
        <v>5176</v>
      </c>
      <c r="H166" s="45">
        <f t="shared" si="34"/>
        <v>8998</v>
      </c>
      <c r="I166" s="45">
        <f t="shared" si="34"/>
        <v>6033</v>
      </c>
      <c r="J166" s="45">
        <f t="shared" si="34"/>
        <v>1456</v>
      </c>
      <c r="K166" s="45">
        <f t="shared" si="34"/>
        <v>291</v>
      </c>
      <c r="L166" s="45">
        <f t="shared" si="34"/>
        <v>21954</v>
      </c>
      <c r="M166" s="45">
        <f t="shared" si="34"/>
        <v>1861</v>
      </c>
      <c r="N166" s="45">
        <f t="shared" si="34"/>
        <v>244</v>
      </c>
      <c r="O166" s="100" t="s">
        <v>940</v>
      </c>
    </row>
    <row r="167" spans="1:15" x14ac:dyDescent="0.3">
      <c r="A167" s="118"/>
      <c r="B167" s="101"/>
      <c r="C167" s="101"/>
      <c r="D167" s="101"/>
      <c r="E167" s="44" t="s">
        <v>47</v>
      </c>
      <c r="F167" s="45">
        <f>L167+M167+N167</f>
        <v>0</v>
      </c>
      <c r="G167" s="45"/>
      <c r="H167" s="45"/>
      <c r="I167" s="45"/>
      <c r="J167" s="45"/>
      <c r="K167" s="45"/>
      <c r="L167" s="45">
        <f>G167+H167+I167+J167+K167</f>
        <v>0</v>
      </c>
      <c r="M167" s="45"/>
      <c r="N167" s="45"/>
      <c r="O167" s="101"/>
    </row>
    <row r="168" spans="1:15" x14ac:dyDescent="0.3">
      <c r="A168" s="118"/>
      <c r="B168" s="101"/>
      <c r="C168" s="101"/>
      <c r="D168" s="101"/>
      <c r="E168" s="44" t="s">
        <v>48</v>
      </c>
      <c r="F168" s="45">
        <f>L168+M168+N168</f>
        <v>0</v>
      </c>
      <c r="G168" s="45"/>
      <c r="H168" s="45"/>
      <c r="I168" s="45"/>
      <c r="J168" s="45"/>
      <c r="K168" s="45"/>
      <c r="L168" s="45">
        <f>G168+H168+I168+J168+K168</f>
        <v>0</v>
      </c>
      <c r="M168" s="45"/>
      <c r="N168" s="45"/>
      <c r="O168" s="101"/>
    </row>
    <row r="169" spans="1:15" x14ac:dyDescent="0.3">
      <c r="A169" s="118"/>
      <c r="B169" s="101"/>
      <c r="C169" s="101"/>
      <c r="D169" s="101"/>
      <c r="E169" s="44" t="s">
        <v>49</v>
      </c>
      <c r="F169" s="45">
        <f>L169+M169+N169</f>
        <v>0</v>
      </c>
      <c r="G169" s="45"/>
      <c r="H169" s="45"/>
      <c r="I169" s="45"/>
      <c r="J169" s="45"/>
      <c r="K169" s="45"/>
      <c r="L169" s="45">
        <f>G169+H169+I169+J169+K169</f>
        <v>0</v>
      </c>
      <c r="M169" s="45"/>
      <c r="N169" s="45"/>
      <c r="O169" s="101"/>
    </row>
    <row r="170" spans="1:15" x14ac:dyDescent="0.3">
      <c r="A170" s="119"/>
      <c r="B170" s="102"/>
      <c r="C170" s="102"/>
      <c r="D170" s="102"/>
      <c r="E170" s="44" t="s">
        <v>50</v>
      </c>
      <c r="F170" s="45">
        <f>L170+M170+N170</f>
        <v>24059</v>
      </c>
      <c r="G170" s="45">
        <v>5176</v>
      </c>
      <c r="H170" s="45">
        <v>8998</v>
      </c>
      <c r="I170" s="45">
        <v>6033</v>
      </c>
      <c r="J170" s="45">
        <v>1456</v>
      </c>
      <c r="K170" s="45">
        <v>291</v>
      </c>
      <c r="L170" s="45">
        <f>G170+H170+I170+J170+K170</f>
        <v>21954</v>
      </c>
      <c r="M170" s="45">
        <v>1861</v>
      </c>
      <c r="N170" s="45">
        <v>244</v>
      </c>
      <c r="O170" s="102"/>
    </row>
    <row r="171" spans="1:15" x14ac:dyDescent="0.3">
      <c r="A171" s="117" t="s">
        <v>170</v>
      </c>
      <c r="B171" s="100" t="s">
        <v>84</v>
      </c>
      <c r="C171" s="100" t="s">
        <v>85</v>
      </c>
      <c r="D171" s="100" t="s">
        <v>309</v>
      </c>
      <c r="E171" s="44" t="s">
        <v>46</v>
      </c>
      <c r="F171" s="45">
        <f t="shared" ref="F171:N171" si="35">F172+F173+F174+F175</f>
        <v>30330</v>
      </c>
      <c r="G171" s="45">
        <f t="shared" si="35"/>
        <v>4345</v>
      </c>
      <c r="H171" s="45">
        <f t="shared" si="35"/>
        <v>8747</v>
      </c>
      <c r="I171" s="45">
        <f t="shared" si="35"/>
        <v>11499</v>
      </c>
      <c r="J171" s="45">
        <f t="shared" si="35"/>
        <v>381</v>
      </c>
      <c r="K171" s="45">
        <f t="shared" si="35"/>
        <v>1827</v>
      </c>
      <c r="L171" s="45">
        <f t="shared" si="35"/>
        <v>26799</v>
      </c>
      <c r="M171" s="45">
        <f t="shared" si="35"/>
        <v>3315</v>
      </c>
      <c r="N171" s="45">
        <f t="shared" si="35"/>
        <v>216</v>
      </c>
      <c r="O171" s="120" t="s">
        <v>919</v>
      </c>
    </row>
    <row r="172" spans="1:15" x14ac:dyDescent="0.3">
      <c r="A172" s="118"/>
      <c r="B172" s="101"/>
      <c r="C172" s="101"/>
      <c r="D172" s="101"/>
      <c r="E172" s="44" t="s">
        <v>47</v>
      </c>
      <c r="F172" s="45">
        <f>L172+M172+N172</f>
        <v>0</v>
      </c>
      <c r="G172" s="45"/>
      <c r="H172" s="45"/>
      <c r="I172" s="45"/>
      <c r="J172" s="45"/>
      <c r="K172" s="45"/>
      <c r="L172" s="45">
        <f>G172+H172+I172+J172+K172</f>
        <v>0</v>
      </c>
      <c r="M172" s="45"/>
      <c r="N172" s="45"/>
      <c r="O172" s="121"/>
    </row>
    <row r="173" spans="1:15" x14ac:dyDescent="0.3">
      <c r="A173" s="118"/>
      <c r="B173" s="101"/>
      <c r="C173" s="101"/>
      <c r="D173" s="101"/>
      <c r="E173" s="44" t="s">
        <v>48</v>
      </c>
      <c r="F173" s="45">
        <f>L173+M173+N173</f>
        <v>0</v>
      </c>
      <c r="G173" s="45"/>
      <c r="H173" s="45"/>
      <c r="I173" s="45"/>
      <c r="J173" s="45"/>
      <c r="K173" s="45"/>
      <c r="L173" s="45">
        <f>G173+H173+I173+J173+K173</f>
        <v>0</v>
      </c>
      <c r="M173" s="45"/>
      <c r="N173" s="45"/>
      <c r="O173" s="121"/>
    </row>
    <row r="174" spans="1:15" x14ac:dyDescent="0.3">
      <c r="A174" s="118"/>
      <c r="B174" s="101"/>
      <c r="C174" s="101"/>
      <c r="D174" s="101"/>
      <c r="E174" s="44" t="s">
        <v>49</v>
      </c>
      <c r="F174" s="45">
        <f>L174+M174+N174</f>
        <v>0</v>
      </c>
      <c r="G174" s="45"/>
      <c r="H174" s="45"/>
      <c r="I174" s="45"/>
      <c r="J174" s="45"/>
      <c r="K174" s="45"/>
      <c r="L174" s="45">
        <f>G174+H174+I174+J174+K174</f>
        <v>0</v>
      </c>
      <c r="M174" s="45"/>
      <c r="N174" s="45"/>
      <c r="O174" s="121"/>
    </row>
    <row r="175" spans="1:15" x14ac:dyDescent="0.3">
      <c r="A175" s="119"/>
      <c r="B175" s="102"/>
      <c r="C175" s="102"/>
      <c r="D175" s="102"/>
      <c r="E175" s="44" t="s">
        <v>50</v>
      </c>
      <c r="F175" s="45">
        <f>L175+M175+N175</f>
        <v>30330</v>
      </c>
      <c r="G175" s="45">
        <v>4345</v>
      </c>
      <c r="H175" s="45">
        <v>8747</v>
      </c>
      <c r="I175" s="45">
        <v>11499</v>
      </c>
      <c r="J175" s="45">
        <v>381</v>
      </c>
      <c r="K175" s="45">
        <v>1827</v>
      </c>
      <c r="L175" s="45">
        <f>G175+H175+I175+J175+K175</f>
        <v>26799</v>
      </c>
      <c r="M175" s="45">
        <v>3315</v>
      </c>
      <c r="N175" s="45">
        <v>216</v>
      </c>
      <c r="O175" s="122"/>
    </row>
    <row r="176" spans="1:15" x14ac:dyDescent="0.3">
      <c r="A176" s="117" t="s">
        <v>171</v>
      </c>
      <c r="B176" s="100" t="s">
        <v>87</v>
      </c>
      <c r="C176" s="100" t="s">
        <v>94</v>
      </c>
      <c r="D176" s="100" t="s">
        <v>309</v>
      </c>
      <c r="E176" s="44" t="s">
        <v>46</v>
      </c>
      <c r="F176" s="45">
        <f t="shared" ref="F176:N176" si="36">F177+F178+F179+F180</f>
        <v>62806</v>
      </c>
      <c r="G176" s="45">
        <f t="shared" si="36"/>
        <v>2771</v>
      </c>
      <c r="H176" s="45">
        <f t="shared" si="36"/>
        <v>1901</v>
      </c>
      <c r="I176" s="45">
        <f t="shared" si="36"/>
        <v>2227</v>
      </c>
      <c r="J176" s="45">
        <f t="shared" si="36"/>
        <v>1543</v>
      </c>
      <c r="K176" s="45">
        <f t="shared" si="36"/>
        <v>1175</v>
      </c>
      <c r="L176" s="45">
        <f t="shared" si="36"/>
        <v>9617</v>
      </c>
      <c r="M176" s="45">
        <f t="shared" si="36"/>
        <v>53010</v>
      </c>
      <c r="N176" s="45">
        <f t="shared" si="36"/>
        <v>179</v>
      </c>
      <c r="O176" s="120" t="s">
        <v>939</v>
      </c>
    </row>
    <row r="177" spans="1:15" x14ac:dyDescent="0.3">
      <c r="A177" s="118"/>
      <c r="B177" s="101"/>
      <c r="C177" s="101"/>
      <c r="D177" s="101"/>
      <c r="E177" s="44" t="s">
        <v>47</v>
      </c>
      <c r="F177" s="45">
        <f>L177+M177+N177</f>
        <v>0</v>
      </c>
      <c r="G177" s="45"/>
      <c r="H177" s="45"/>
      <c r="I177" s="45"/>
      <c r="J177" s="45"/>
      <c r="K177" s="45"/>
      <c r="L177" s="45">
        <f>G177+H177+I177+J177+K177</f>
        <v>0</v>
      </c>
      <c r="M177" s="45"/>
      <c r="N177" s="45"/>
      <c r="O177" s="121"/>
    </row>
    <row r="178" spans="1:15" x14ac:dyDescent="0.3">
      <c r="A178" s="118"/>
      <c r="B178" s="101"/>
      <c r="C178" s="101"/>
      <c r="D178" s="101"/>
      <c r="E178" s="44" t="s">
        <v>48</v>
      </c>
      <c r="F178" s="45">
        <f>L178+M178+N178</f>
        <v>0</v>
      </c>
      <c r="G178" s="45"/>
      <c r="H178" s="45"/>
      <c r="I178" s="45"/>
      <c r="J178" s="45"/>
      <c r="K178" s="45"/>
      <c r="L178" s="45">
        <f>G178+H178+I178+J178+K178</f>
        <v>0</v>
      </c>
      <c r="M178" s="45"/>
      <c r="N178" s="45"/>
      <c r="O178" s="121"/>
    </row>
    <row r="179" spans="1:15" x14ac:dyDescent="0.3">
      <c r="A179" s="118"/>
      <c r="B179" s="101"/>
      <c r="C179" s="101"/>
      <c r="D179" s="101"/>
      <c r="E179" s="44" t="s">
        <v>49</v>
      </c>
      <c r="F179" s="45">
        <f>L179+M179+N179</f>
        <v>0</v>
      </c>
      <c r="G179" s="45"/>
      <c r="H179" s="45"/>
      <c r="I179" s="45"/>
      <c r="J179" s="45"/>
      <c r="K179" s="45"/>
      <c r="L179" s="45">
        <f>G179+H179+I179+J179+K179</f>
        <v>0</v>
      </c>
      <c r="M179" s="45"/>
      <c r="N179" s="45"/>
      <c r="O179" s="121"/>
    </row>
    <row r="180" spans="1:15" x14ac:dyDescent="0.3">
      <c r="A180" s="119"/>
      <c r="B180" s="101"/>
      <c r="C180" s="102"/>
      <c r="D180" s="102"/>
      <c r="E180" s="44" t="s">
        <v>50</v>
      </c>
      <c r="F180" s="45">
        <f>L180+M180+N180</f>
        <v>62806</v>
      </c>
      <c r="G180" s="45">
        <v>2771</v>
      </c>
      <c r="H180" s="45">
        <v>1901</v>
      </c>
      <c r="I180" s="45">
        <v>2227</v>
      </c>
      <c r="J180" s="45">
        <v>1543</v>
      </c>
      <c r="K180" s="45">
        <v>1175</v>
      </c>
      <c r="L180" s="45">
        <f>G180+H180+I180+J180+K180</f>
        <v>9617</v>
      </c>
      <c r="M180" s="45">
        <v>53010</v>
      </c>
      <c r="N180" s="45">
        <v>179</v>
      </c>
      <c r="O180" s="122"/>
    </row>
    <row r="181" spans="1:15" x14ac:dyDescent="0.3">
      <c r="A181" s="117" t="s">
        <v>172</v>
      </c>
      <c r="B181" s="94" t="s">
        <v>88</v>
      </c>
      <c r="C181" s="100" t="s">
        <v>94</v>
      </c>
      <c r="D181" s="100" t="s">
        <v>309</v>
      </c>
      <c r="E181" s="44" t="s">
        <v>46</v>
      </c>
      <c r="F181" s="45">
        <f t="shared" ref="F181:N181" si="37">F182+F183+F184+F185</f>
        <v>24525</v>
      </c>
      <c r="G181" s="45">
        <f t="shared" si="37"/>
        <v>6371</v>
      </c>
      <c r="H181" s="45">
        <f t="shared" si="37"/>
        <v>3767</v>
      </c>
      <c r="I181" s="45">
        <f t="shared" si="37"/>
        <v>2167</v>
      </c>
      <c r="J181" s="45">
        <f t="shared" si="37"/>
        <v>1678</v>
      </c>
      <c r="K181" s="45">
        <f t="shared" si="37"/>
        <v>3571</v>
      </c>
      <c r="L181" s="45">
        <f t="shared" si="37"/>
        <v>17554</v>
      </c>
      <c r="M181" s="45">
        <f t="shared" si="37"/>
        <v>6755</v>
      </c>
      <c r="N181" s="45">
        <f t="shared" si="37"/>
        <v>216</v>
      </c>
      <c r="O181" s="120" t="s">
        <v>939</v>
      </c>
    </row>
    <row r="182" spans="1:15" x14ac:dyDescent="0.3">
      <c r="A182" s="118"/>
      <c r="B182" s="94"/>
      <c r="C182" s="101"/>
      <c r="D182" s="101"/>
      <c r="E182" s="44" t="s">
        <v>47</v>
      </c>
      <c r="F182" s="45">
        <f>L182+M182+N182</f>
        <v>0</v>
      </c>
      <c r="G182" s="45"/>
      <c r="H182" s="45"/>
      <c r="I182" s="45"/>
      <c r="J182" s="45"/>
      <c r="K182" s="45"/>
      <c r="L182" s="45">
        <f>G182+H182+I182+J182+K182</f>
        <v>0</v>
      </c>
      <c r="M182" s="45"/>
      <c r="N182" s="45"/>
      <c r="O182" s="121"/>
    </row>
    <row r="183" spans="1:15" x14ac:dyDescent="0.3">
      <c r="A183" s="118"/>
      <c r="B183" s="94"/>
      <c r="C183" s="101"/>
      <c r="D183" s="101"/>
      <c r="E183" s="44" t="s">
        <v>48</v>
      </c>
      <c r="F183" s="45">
        <f>L183+M183+N183</f>
        <v>0</v>
      </c>
      <c r="G183" s="45"/>
      <c r="H183" s="45"/>
      <c r="I183" s="45"/>
      <c r="J183" s="45"/>
      <c r="K183" s="45"/>
      <c r="L183" s="45">
        <f>G183+H183+I183+J183+K183</f>
        <v>0</v>
      </c>
      <c r="M183" s="45"/>
      <c r="N183" s="45"/>
      <c r="O183" s="121"/>
    </row>
    <row r="184" spans="1:15" x14ac:dyDescent="0.3">
      <c r="A184" s="118"/>
      <c r="B184" s="94"/>
      <c r="C184" s="101"/>
      <c r="D184" s="101"/>
      <c r="E184" s="44" t="s">
        <v>49</v>
      </c>
      <c r="F184" s="45">
        <f>L184+M184+N184</f>
        <v>0</v>
      </c>
      <c r="G184" s="45"/>
      <c r="H184" s="45"/>
      <c r="I184" s="45"/>
      <c r="J184" s="45"/>
      <c r="K184" s="45"/>
      <c r="L184" s="45">
        <f>G184+H184+I184+J184+K184</f>
        <v>0</v>
      </c>
      <c r="M184" s="45"/>
      <c r="N184" s="45"/>
      <c r="O184" s="121"/>
    </row>
    <row r="185" spans="1:15" x14ac:dyDescent="0.3">
      <c r="A185" s="119"/>
      <c r="B185" s="94"/>
      <c r="C185" s="102"/>
      <c r="D185" s="102"/>
      <c r="E185" s="44" t="s">
        <v>50</v>
      </c>
      <c r="F185" s="45">
        <f>L185+M185+N185</f>
        <v>24525</v>
      </c>
      <c r="G185" s="45">
        <v>6371</v>
      </c>
      <c r="H185" s="45">
        <v>3767</v>
      </c>
      <c r="I185" s="45">
        <v>2167</v>
      </c>
      <c r="J185" s="45">
        <v>1678</v>
      </c>
      <c r="K185" s="45">
        <v>3571</v>
      </c>
      <c r="L185" s="45">
        <f>G185+H185+I185+J185+K185</f>
        <v>17554</v>
      </c>
      <c r="M185" s="45">
        <v>6755</v>
      </c>
      <c r="N185" s="45">
        <v>216</v>
      </c>
      <c r="O185" s="122"/>
    </row>
    <row r="186" spans="1:15" x14ac:dyDescent="0.3">
      <c r="A186" s="117" t="s">
        <v>173</v>
      </c>
      <c r="B186" s="101" t="s">
        <v>89</v>
      </c>
      <c r="C186" s="100" t="s">
        <v>85</v>
      </c>
      <c r="D186" s="100" t="s">
        <v>305</v>
      </c>
      <c r="E186" s="44" t="s">
        <v>46</v>
      </c>
      <c r="F186" s="45">
        <f t="shared" ref="F186:N186" si="38">F187+F188+F189+F190</f>
        <v>111397</v>
      </c>
      <c r="G186" s="45">
        <f t="shared" si="38"/>
        <v>4448</v>
      </c>
      <c r="H186" s="45">
        <f t="shared" si="38"/>
        <v>8033</v>
      </c>
      <c r="I186" s="45">
        <f t="shared" si="38"/>
        <v>22977</v>
      </c>
      <c r="J186" s="45">
        <f t="shared" si="38"/>
        <v>13161</v>
      </c>
      <c r="K186" s="45">
        <f t="shared" si="38"/>
        <v>5033</v>
      </c>
      <c r="L186" s="45">
        <f t="shared" si="38"/>
        <v>53652</v>
      </c>
      <c r="M186" s="45">
        <f t="shared" si="38"/>
        <v>50339</v>
      </c>
      <c r="N186" s="45">
        <f t="shared" si="38"/>
        <v>7406</v>
      </c>
      <c r="O186" s="120" t="s">
        <v>919</v>
      </c>
    </row>
    <row r="187" spans="1:15" x14ac:dyDescent="0.3">
      <c r="A187" s="118"/>
      <c r="B187" s="101"/>
      <c r="C187" s="101"/>
      <c r="D187" s="101"/>
      <c r="E187" s="44" t="s">
        <v>47</v>
      </c>
      <c r="F187" s="45">
        <f>L187+M187+N187</f>
        <v>0</v>
      </c>
      <c r="G187" s="45"/>
      <c r="H187" s="45"/>
      <c r="I187" s="45"/>
      <c r="J187" s="45"/>
      <c r="K187" s="45"/>
      <c r="L187" s="45">
        <f>G187+H187+I187+J187+K187</f>
        <v>0</v>
      </c>
      <c r="M187" s="45"/>
      <c r="N187" s="45"/>
      <c r="O187" s="121"/>
    </row>
    <row r="188" spans="1:15" x14ac:dyDescent="0.3">
      <c r="A188" s="118"/>
      <c r="B188" s="101"/>
      <c r="C188" s="101"/>
      <c r="D188" s="101"/>
      <c r="E188" s="44" t="s">
        <v>48</v>
      </c>
      <c r="F188" s="45">
        <f>L188+M188+N188</f>
        <v>0</v>
      </c>
      <c r="G188" s="45"/>
      <c r="H188" s="45"/>
      <c r="I188" s="45"/>
      <c r="J188" s="45"/>
      <c r="K188" s="45"/>
      <c r="L188" s="45">
        <f>G188+H188+I188+J188+K188</f>
        <v>0</v>
      </c>
      <c r="M188" s="45"/>
      <c r="N188" s="45"/>
      <c r="O188" s="121"/>
    </row>
    <row r="189" spans="1:15" x14ac:dyDescent="0.3">
      <c r="A189" s="118"/>
      <c r="B189" s="101"/>
      <c r="C189" s="101"/>
      <c r="D189" s="101"/>
      <c r="E189" s="44" t="s">
        <v>49</v>
      </c>
      <c r="F189" s="45">
        <f>L189+M189+N189</f>
        <v>0</v>
      </c>
      <c r="G189" s="45"/>
      <c r="H189" s="45"/>
      <c r="I189" s="45"/>
      <c r="J189" s="45"/>
      <c r="K189" s="45"/>
      <c r="L189" s="45">
        <f>G189+H189+I189+J189+K189</f>
        <v>0</v>
      </c>
      <c r="M189" s="45"/>
      <c r="N189" s="45"/>
      <c r="O189" s="121"/>
    </row>
    <row r="190" spans="1:15" x14ac:dyDescent="0.3">
      <c r="A190" s="119"/>
      <c r="B190" s="102"/>
      <c r="C190" s="102"/>
      <c r="D190" s="102"/>
      <c r="E190" s="44" t="s">
        <v>50</v>
      </c>
      <c r="F190" s="45">
        <f>L190+M190+N190</f>
        <v>111397</v>
      </c>
      <c r="G190" s="45">
        <v>4448</v>
      </c>
      <c r="H190" s="45">
        <v>8033</v>
      </c>
      <c r="I190" s="45">
        <v>22977</v>
      </c>
      <c r="J190" s="45">
        <v>13161</v>
      </c>
      <c r="K190" s="45">
        <v>5033</v>
      </c>
      <c r="L190" s="45">
        <f>G190+H190+I190+J190+K190</f>
        <v>53652</v>
      </c>
      <c r="M190" s="45">
        <v>50339</v>
      </c>
      <c r="N190" s="45">
        <v>7406</v>
      </c>
      <c r="O190" s="122"/>
    </row>
    <row r="191" spans="1:15" x14ac:dyDescent="0.3">
      <c r="A191" s="117" t="s">
        <v>174</v>
      </c>
      <c r="B191" s="100" t="s">
        <v>90</v>
      </c>
      <c r="C191" s="100" t="s">
        <v>85</v>
      </c>
      <c r="D191" s="100" t="s">
        <v>308</v>
      </c>
      <c r="E191" s="44" t="s">
        <v>46</v>
      </c>
      <c r="F191" s="45">
        <f t="shared" ref="F191:N191" si="39">F192+F193+F194+F195</f>
        <v>6748</v>
      </c>
      <c r="G191" s="45">
        <f t="shared" si="39"/>
        <v>1656</v>
      </c>
      <c r="H191" s="45">
        <f t="shared" si="39"/>
        <v>3052</v>
      </c>
      <c r="I191" s="45">
        <f t="shared" si="39"/>
        <v>1864</v>
      </c>
      <c r="J191" s="45">
        <f t="shared" si="39"/>
        <v>110</v>
      </c>
      <c r="K191" s="45">
        <f t="shared" si="39"/>
        <v>66</v>
      </c>
      <c r="L191" s="45">
        <f t="shared" si="39"/>
        <v>6748</v>
      </c>
      <c r="M191" s="45">
        <f t="shared" si="39"/>
        <v>0</v>
      </c>
      <c r="N191" s="45">
        <f t="shared" si="39"/>
        <v>0</v>
      </c>
      <c r="O191" s="120" t="s">
        <v>242</v>
      </c>
    </row>
    <row r="192" spans="1:15" x14ac:dyDescent="0.3">
      <c r="A192" s="118"/>
      <c r="B192" s="101"/>
      <c r="C192" s="101"/>
      <c r="D192" s="101"/>
      <c r="E192" s="44" t="s">
        <v>47</v>
      </c>
      <c r="F192" s="45">
        <f>L192+M192+N192</f>
        <v>0</v>
      </c>
      <c r="G192" s="45"/>
      <c r="H192" s="45"/>
      <c r="I192" s="45"/>
      <c r="J192" s="45"/>
      <c r="K192" s="45"/>
      <c r="L192" s="45">
        <f>G192+H192+I192+J192+K192</f>
        <v>0</v>
      </c>
      <c r="M192" s="45"/>
      <c r="N192" s="45"/>
      <c r="O192" s="121"/>
    </row>
    <row r="193" spans="1:15" ht="15" customHeight="1" x14ac:dyDescent="0.3">
      <c r="A193" s="118"/>
      <c r="B193" s="101"/>
      <c r="C193" s="101"/>
      <c r="D193" s="101"/>
      <c r="E193" s="44" t="s">
        <v>48</v>
      </c>
      <c r="F193" s="45">
        <f>L193+M193+N193</f>
        <v>0</v>
      </c>
      <c r="G193" s="45"/>
      <c r="H193" s="45"/>
      <c r="I193" s="45"/>
      <c r="J193" s="45"/>
      <c r="K193" s="45"/>
      <c r="L193" s="45">
        <f>G193+H193+I193+J193+K193</f>
        <v>0</v>
      </c>
      <c r="M193" s="45"/>
      <c r="N193" s="45"/>
      <c r="O193" s="121"/>
    </row>
    <row r="194" spans="1:15" x14ac:dyDescent="0.3">
      <c r="A194" s="118"/>
      <c r="B194" s="101"/>
      <c r="C194" s="101"/>
      <c r="D194" s="101"/>
      <c r="E194" s="44" t="s">
        <v>49</v>
      </c>
      <c r="F194" s="45">
        <f>L194+M194+N194</f>
        <v>0</v>
      </c>
      <c r="G194" s="45"/>
      <c r="H194" s="45"/>
      <c r="I194" s="45"/>
      <c r="J194" s="45"/>
      <c r="K194" s="45"/>
      <c r="L194" s="45">
        <f>G194+H194+I194+J194+K194</f>
        <v>0</v>
      </c>
      <c r="M194" s="45"/>
      <c r="N194" s="45"/>
      <c r="O194" s="121"/>
    </row>
    <row r="195" spans="1:15" x14ac:dyDescent="0.3">
      <c r="A195" s="119"/>
      <c r="B195" s="102"/>
      <c r="C195" s="102"/>
      <c r="D195" s="102"/>
      <c r="E195" s="44" t="s">
        <v>50</v>
      </c>
      <c r="F195" s="45">
        <f>L195+M195+N195</f>
        <v>6748</v>
      </c>
      <c r="G195" s="45">
        <v>1656</v>
      </c>
      <c r="H195" s="45">
        <v>3052</v>
      </c>
      <c r="I195" s="45">
        <v>1864</v>
      </c>
      <c r="J195" s="45">
        <v>110</v>
      </c>
      <c r="K195" s="45">
        <v>66</v>
      </c>
      <c r="L195" s="45">
        <f>G195+H195+I195+J195+K195</f>
        <v>6748</v>
      </c>
      <c r="M195" s="45"/>
      <c r="N195" s="45"/>
      <c r="O195" s="122"/>
    </row>
    <row r="196" spans="1:15" x14ac:dyDescent="0.3">
      <c r="A196" s="117" t="s">
        <v>175</v>
      </c>
      <c r="B196" s="100" t="s">
        <v>92</v>
      </c>
      <c r="C196" s="100" t="s">
        <v>85</v>
      </c>
      <c r="D196" s="100" t="s">
        <v>307</v>
      </c>
      <c r="E196" s="44" t="s">
        <v>46</v>
      </c>
      <c r="F196" s="45">
        <f t="shared" ref="F196:N196" si="40">F197+F198+F199+F200</f>
        <v>8815</v>
      </c>
      <c r="G196" s="45">
        <f t="shared" si="40"/>
        <v>1069</v>
      </c>
      <c r="H196" s="45">
        <f t="shared" si="40"/>
        <v>1843</v>
      </c>
      <c r="I196" s="45">
        <f t="shared" si="40"/>
        <v>2357</v>
      </c>
      <c r="J196" s="45">
        <f t="shared" si="40"/>
        <v>2528</v>
      </c>
      <c r="K196" s="45">
        <f t="shared" si="40"/>
        <v>1018</v>
      </c>
      <c r="L196" s="45">
        <f t="shared" si="40"/>
        <v>8815</v>
      </c>
      <c r="M196" s="45">
        <f t="shared" si="40"/>
        <v>0</v>
      </c>
      <c r="N196" s="45">
        <f t="shared" si="40"/>
        <v>0</v>
      </c>
      <c r="O196" s="120" t="s">
        <v>919</v>
      </c>
    </row>
    <row r="197" spans="1:15" x14ac:dyDescent="0.3">
      <c r="A197" s="118"/>
      <c r="B197" s="101"/>
      <c r="C197" s="101"/>
      <c r="D197" s="101"/>
      <c r="E197" s="44" t="s">
        <v>47</v>
      </c>
      <c r="F197" s="45">
        <f>L197+M197+N197</f>
        <v>0</v>
      </c>
      <c r="G197" s="45"/>
      <c r="H197" s="45"/>
      <c r="I197" s="45"/>
      <c r="J197" s="45"/>
      <c r="K197" s="45"/>
      <c r="L197" s="45">
        <f>G197+H197+I197+J197+K197</f>
        <v>0</v>
      </c>
      <c r="M197" s="45"/>
      <c r="N197" s="45"/>
      <c r="O197" s="121"/>
    </row>
    <row r="198" spans="1:15" x14ac:dyDescent="0.3">
      <c r="A198" s="118"/>
      <c r="B198" s="101"/>
      <c r="C198" s="101"/>
      <c r="D198" s="101"/>
      <c r="E198" s="44" t="s">
        <v>48</v>
      </c>
      <c r="F198" s="45">
        <f>L198+M198+N198</f>
        <v>0</v>
      </c>
      <c r="G198" s="45"/>
      <c r="H198" s="45"/>
      <c r="I198" s="45"/>
      <c r="J198" s="45"/>
      <c r="K198" s="45"/>
      <c r="L198" s="45">
        <f>G198+H198+I198+J198+K198</f>
        <v>0</v>
      </c>
      <c r="M198" s="45"/>
      <c r="N198" s="45"/>
      <c r="O198" s="121"/>
    </row>
    <row r="199" spans="1:15" x14ac:dyDescent="0.3">
      <c r="A199" s="118"/>
      <c r="B199" s="101"/>
      <c r="C199" s="101"/>
      <c r="D199" s="101"/>
      <c r="E199" s="44" t="s">
        <v>49</v>
      </c>
      <c r="F199" s="45">
        <f>L199+M199+N199</f>
        <v>0</v>
      </c>
      <c r="G199" s="45"/>
      <c r="H199" s="45"/>
      <c r="I199" s="45"/>
      <c r="J199" s="45"/>
      <c r="K199" s="45"/>
      <c r="L199" s="45">
        <f>G199+H199+I199+J199+K199</f>
        <v>0</v>
      </c>
      <c r="M199" s="45"/>
      <c r="N199" s="45"/>
      <c r="O199" s="121"/>
    </row>
    <row r="200" spans="1:15" x14ac:dyDescent="0.3">
      <c r="A200" s="119"/>
      <c r="B200" s="102"/>
      <c r="C200" s="102"/>
      <c r="D200" s="102"/>
      <c r="E200" s="44" t="s">
        <v>50</v>
      </c>
      <c r="F200" s="45">
        <f>L200+M200+N200</f>
        <v>8815</v>
      </c>
      <c r="G200" s="45">
        <v>1069</v>
      </c>
      <c r="H200" s="45">
        <v>1843</v>
      </c>
      <c r="I200" s="45">
        <v>2357</v>
      </c>
      <c r="J200" s="45">
        <v>2528</v>
      </c>
      <c r="K200" s="45">
        <v>1018</v>
      </c>
      <c r="L200" s="45">
        <f>G200+H200+I200+J200+K200</f>
        <v>8815</v>
      </c>
      <c r="M200" s="45"/>
      <c r="N200" s="45"/>
      <c r="O200" s="122"/>
    </row>
    <row r="201" spans="1:15" x14ac:dyDescent="0.3">
      <c r="A201" s="117" t="s">
        <v>176</v>
      </c>
      <c r="B201" s="100" t="s">
        <v>91</v>
      </c>
      <c r="C201" s="100" t="s">
        <v>95</v>
      </c>
      <c r="D201" s="100" t="s">
        <v>306</v>
      </c>
      <c r="E201" s="44" t="s">
        <v>46</v>
      </c>
      <c r="F201" s="45">
        <f t="shared" ref="F201:N201" si="41">F202+F203+F204+F205</f>
        <v>28916</v>
      </c>
      <c r="G201" s="45">
        <f t="shared" si="41"/>
        <v>9984</v>
      </c>
      <c r="H201" s="45">
        <f t="shared" si="41"/>
        <v>4188</v>
      </c>
      <c r="I201" s="45">
        <f t="shared" si="41"/>
        <v>4563</v>
      </c>
      <c r="J201" s="45">
        <f t="shared" si="41"/>
        <v>7830</v>
      </c>
      <c r="K201" s="45">
        <f t="shared" si="41"/>
        <v>1554</v>
      </c>
      <c r="L201" s="45">
        <f t="shared" si="41"/>
        <v>28119</v>
      </c>
      <c r="M201" s="45">
        <f t="shared" si="41"/>
        <v>797</v>
      </c>
      <c r="N201" s="45">
        <f t="shared" si="41"/>
        <v>0</v>
      </c>
      <c r="O201" s="120" t="s">
        <v>938</v>
      </c>
    </row>
    <row r="202" spans="1:15" x14ac:dyDescent="0.3">
      <c r="A202" s="118"/>
      <c r="B202" s="101"/>
      <c r="C202" s="101"/>
      <c r="D202" s="101"/>
      <c r="E202" s="44" t="s">
        <v>47</v>
      </c>
      <c r="F202" s="45">
        <f>L202+M202+N202</f>
        <v>0</v>
      </c>
      <c r="G202" s="45"/>
      <c r="H202" s="45"/>
      <c r="I202" s="45"/>
      <c r="J202" s="45"/>
      <c r="K202" s="45"/>
      <c r="L202" s="45">
        <f>G202+H202+I202+J202+K202</f>
        <v>0</v>
      </c>
      <c r="M202" s="45"/>
      <c r="N202" s="45"/>
      <c r="O202" s="121"/>
    </row>
    <row r="203" spans="1:15" x14ac:dyDescent="0.3">
      <c r="A203" s="118"/>
      <c r="B203" s="101"/>
      <c r="C203" s="101"/>
      <c r="D203" s="101"/>
      <c r="E203" s="44" t="s">
        <v>48</v>
      </c>
      <c r="F203" s="45">
        <f>L203+M203+N203</f>
        <v>0</v>
      </c>
      <c r="G203" s="45"/>
      <c r="H203" s="45"/>
      <c r="I203" s="45"/>
      <c r="J203" s="45"/>
      <c r="K203" s="45"/>
      <c r="L203" s="45">
        <f>G203+H203+I203+J203+K203</f>
        <v>0</v>
      </c>
      <c r="M203" s="45"/>
      <c r="N203" s="45"/>
      <c r="O203" s="121"/>
    </row>
    <row r="204" spans="1:15" x14ac:dyDescent="0.3">
      <c r="A204" s="118"/>
      <c r="B204" s="101"/>
      <c r="C204" s="101"/>
      <c r="D204" s="101"/>
      <c r="E204" s="44" t="s">
        <v>49</v>
      </c>
      <c r="F204" s="45">
        <f>L204+M204+N204</f>
        <v>0</v>
      </c>
      <c r="G204" s="45"/>
      <c r="H204" s="45"/>
      <c r="I204" s="45"/>
      <c r="J204" s="45"/>
      <c r="K204" s="45"/>
      <c r="L204" s="45">
        <f>G204+H204+I204+J204+K204</f>
        <v>0</v>
      </c>
      <c r="M204" s="45"/>
      <c r="N204" s="45"/>
      <c r="O204" s="121"/>
    </row>
    <row r="205" spans="1:15" x14ac:dyDescent="0.3">
      <c r="A205" s="119"/>
      <c r="B205" s="102"/>
      <c r="C205" s="102"/>
      <c r="D205" s="102"/>
      <c r="E205" s="44" t="s">
        <v>50</v>
      </c>
      <c r="F205" s="45">
        <f>L205+M205+N205</f>
        <v>28916</v>
      </c>
      <c r="G205" s="45">
        <v>9984</v>
      </c>
      <c r="H205" s="45">
        <v>4188</v>
      </c>
      <c r="I205" s="45">
        <v>4563</v>
      </c>
      <c r="J205" s="45">
        <v>7830</v>
      </c>
      <c r="K205" s="45">
        <v>1554</v>
      </c>
      <c r="L205" s="45">
        <f>G205+H205+I205+J205+K205</f>
        <v>28119</v>
      </c>
      <c r="M205" s="45">
        <v>797</v>
      </c>
      <c r="N205" s="45"/>
      <c r="O205" s="122"/>
    </row>
    <row r="206" spans="1:15" x14ac:dyDescent="0.3">
      <c r="A206" s="117" t="s">
        <v>177</v>
      </c>
      <c r="B206" s="100" t="s">
        <v>93</v>
      </c>
      <c r="C206" s="100" t="s">
        <v>96</v>
      </c>
      <c r="D206" s="100" t="s">
        <v>305</v>
      </c>
      <c r="E206" s="44" t="s">
        <v>46</v>
      </c>
      <c r="F206" s="45">
        <f t="shared" ref="F206:N206" si="42">F207+F208+F209+F210</f>
        <v>209601</v>
      </c>
      <c r="G206" s="45">
        <f t="shared" si="42"/>
        <v>21180</v>
      </c>
      <c r="H206" s="45">
        <f t="shared" si="42"/>
        <v>43186</v>
      </c>
      <c r="I206" s="45">
        <f t="shared" si="42"/>
        <v>59478</v>
      </c>
      <c r="J206" s="45">
        <f t="shared" si="42"/>
        <v>51666</v>
      </c>
      <c r="K206" s="45">
        <f t="shared" si="42"/>
        <v>28621</v>
      </c>
      <c r="L206" s="45">
        <f t="shared" si="42"/>
        <v>204131</v>
      </c>
      <c r="M206" s="45">
        <f t="shared" si="42"/>
        <v>5470</v>
      </c>
      <c r="N206" s="45">
        <f t="shared" si="42"/>
        <v>0</v>
      </c>
      <c r="O206" s="120" t="s">
        <v>937</v>
      </c>
    </row>
    <row r="207" spans="1:15" x14ac:dyDescent="0.3">
      <c r="A207" s="118"/>
      <c r="B207" s="101"/>
      <c r="C207" s="101"/>
      <c r="D207" s="101"/>
      <c r="E207" s="44" t="s">
        <v>47</v>
      </c>
      <c r="F207" s="45">
        <f>L207+M207+N207</f>
        <v>0</v>
      </c>
      <c r="G207" s="45"/>
      <c r="H207" s="45"/>
      <c r="I207" s="45"/>
      <c r="J207" s="45"/>
      <c r="K207" s="45"/>
      <c r="L207" s="45">
        <f>G207+H207+I207+J207+K207</f>
        <v>0</v>
      </c>
      <c r="M207" s="45"/>
      <c r="N207" s="45"/>
      <c r="O207" s="121"/>
    </row>
    <row r="208" spans="1:15" x14ac:dyDescent="0.3">
      <c r="A208" s="118"/>
      <c r="B208" s="101"/>
      <c r="C208" s="101"/>
      <c r="D208" s="101"/>
      <c r="E208" s="44" t="s">
        <v>48</v>
      </c>
      <c r="F208" s="45">
        <f>L208+M208+N208</f>
        <v>0</v>
      </c>
      <c r="G208" s="45"/>
      <c r="H208" s="45"/>
      <c r="I208" s="45"/>
      <c r="J208" s="45"/>
      <c r="K208" s="45"/>
      <c r="L208" s="45">
        <f>G208+H208+I208+J208+K208</f>
        <v>0</v>
      </c>
      <c r="M208" s="45"/>
      <c r="N208" s="45"/>
      <c r="O208" s="121"/>
    </row>
    <row r="209" spans="1:15" x14ac:dyDescent="0.3">
      <c r="A209" s="118"/>
      <c r="B209" s="101"/>
      <c r="C209" s="101"/>
      <c r="D209" s="101"/>
      <c r="E209" s="44" t="s">
        <v>49</v>
      </c>
      <c r="F209" s="45">
        <f>L209+M209+N209</f>
        <v>0</v>
      </c>
      <c r="G209" s="45"/>
      <c r="H209" s="45"/>
      <c r="I209" s="45"/>
      <c r="J209" s="45"/>
      <c r="K209" s="45"/>
      <c r="L209" s="45">
        <f>G209+H209+I209+J209+K209</f>
        <v>0</v>
      </c>
      <c r="M209" s="45"/>
      <c r="N209" s="45"/>
      <c r="O209" s="121"/>
    </row>
    <row r="210" spans="1:15" x14ac:dyDescent="0.3">
      <c r="A210" s="119"/>
      <c r="B210" s="102"/>
      <c r="C210" s="102"/>
      <c r="D210" s="102"/>
      <c r="E210" s="44" t="s">
        <v>50</v>
      </c>
      <c r="F210" s="45">
        <f>L210+M210+N210</f>
        <v>209601</v>
      </c>
      <c r="G210" s="45">
        <v>21180</v>
      </c>
      <c r="H210" s="45">
        <v>43186</v>
      </c>
      <c r="I210" s="45">
        <v>59478</v>
      </c>
      <c r="J210" s="45">
        <v>51666</v>
      </c>
      <c r="K210" s="45">
        <v>28621</v>
      </c>
      <c r="L210" s="45">
        <f>G210+H210+I210+J210+K210</f>
        <v>204131</v>
      </c>
      <c r="M210" s="45">
        <v>5470</v>
      </c>
      <c r="N210" s="45"/>
      <c r="O210" s="122"/>
    </row>
    <row r="211" spans="1:15" x14ac:dyDescent="0.3">
      <c r="A211" s="48"/>
      <c r="B211" s="125" t="s">
        <v>389</v>
      </c>
      <c r="C211" s="127"/>
      <c r="D211" s="39"/>
      <c r="E211" s="21"/>
      <c r="F211" s="23"/>
      <c r="G211" s="23"/>
      <c r="H211" s="23"/>
      <c r="I211" s="23"/>
      <c r="J211" s="23"/>
      <c r="K211" s="23"/>
      <c r="L211" s="23"/>
      <c r="M211" s="23"/>
      <c r="N211" s="23"/>
      <c r="O211" s="24"/>
    </row>
    <row r="212" spans="1:15" x14ac:dyDescent="0.3">
      <c r="A212" s="106" t="s">
        <v>268</v>
      </c>
      <c r="B212" s="100" t="s">
        <v>357</v>
      </c>
      <c r="C212" s="100" t="s">
        <v>358</v>
      </c>
      <c r="D212" s="100" t="s">
        <v>329</v>
      </c>
      <c r="E212" s="44" t="s">
        <v>46</v>
      </c>
      <c r="F212" s="45">
        <f t="shared" ref="F212:N212" si="43">F213+F214+F215+F216</f>
        <v>300</v>
      </c>
      <c r="G212" s="45">
        <f t="shared" si="43"/>
        <v>0</v>
      </c>
      <c r="H212" s="45">
        <f t="shared" si="43"/>
        <v>0</v>
      </c>
      <c r="I212" s="45">
        <f t="shared" si="43"/>
        <v>0</v>
      </c>
      <c r="J212" s="45">
        <f t="shared" si="43"/>
        <v>0</v>
      </c>
      <c r="K212" s="45">
        <f t="shared" si="43"/>
        <v>0</v>
      </c>
      <c r="L212" s="45">
        <f t="shared" si="43"/>
        <v>0</v>
      </c>
      <c r="M212" s="45">
        <f t="shared" si="43"/>
        <v>300</v>
      </c>
      <c r="N212" s="45">
        <f t="shared" si="43"/>
        <v>0</v>
      </c>
      <c r="O212" s="120" t="s">
        <v>935</v>
      </c>
    </row>
    <row r="213" spans="1:15" x14ac:dyDescent="0.3">
      <c r="A213" s="107"/>
      <c r="B213" s="101"/>
      <c r="C213" s="101"/>
      <c r="D213" s="101"/>
      <c r="E213" s="44" t="s">
        <v>47</v>
      </c>
      <c r="F213" s="45">
        <f>L213+M213+N213</f>
        <v>0</v>
      </c>
      <c r="G213" s="45"/>
      <c r="H213" s="45"/>
      <c r="I213" s="45"/>
      <c r="J213" s="45"/>
      <c r="K213" s="45"/>
      <c r="L213" s="45">
        <f>G213+H213+I213+J213+K213</f>
        <v>0</v>
      </c>
      <c r="M213" s="45"/>
      <c r="N213" s="45"/>
      <c r="O213" s="121"/>
    </row>
    <row r="214" spans="1:15" x14ac:dyDescent="0.3">
      <c r="A214" s="107"/>
      <c r="B214" s="101"/>
      <c r="C214" s="101"/>
      <c r="D214" s="101"/>
      <c r="E214" s="44" t="s">
        <v>48</v>
      </c>
      <c r="F214" s="45">
        <f>L214+M214+N214</f>
        <v>0</v>
      </c>
      <c r="G214" s="45"/>
      <c r="H214" s="45"/>
      <c r="I214" s="45"/>
      <c r="J214" s="45"/>
      <c r="K214" s="45"/>
      <c r="L214" s="45">
        <f>G214+H214+I214+J214+K214</f>
        <v>0</v>
      </c>
      <c r="M214" s="45"/>
      <c r="N214" s="45"/>
      <c r="O214" s="121"/>
    </row>
    <row r="215" spans="1:15" x14ac:dyDescent="0.3">
      <c r="A215" s="107"/>
      <c r="B215" s="101"/>
      <c r="C215" s="101"/>
      <c r="D215" s="101"/>
      <c r="E215" s="44" t="s">
        <v>49</v>
      </c>
      <c r="F215" s="45">
        <f>L215+M215+N215</f>
        <v>0</v>
      </c>
      <c r="G215" s="45"/>
      <c r="H215" s="45"/>
      <c r="I215" s="45"/>
      <c r="J215" s="45"/>
      <c r="K215" s="45"/>
      <c r="L215" s="45">
        <f>G215+H215+I215+J215+K215</f>
        <v>0</v>
      </c>
      <c r="M215" s="45"/>
      <c r="N215" s="45"/>
      <c r="O215" s="121"/>
    </row>
    <row r="216" spans="1:15" x14ac:dyDescent="0.3">
      <c r="A216" s="108"/>
      <c r="B216" s="102"/>
      <c r="C216" s="102"/>
      <c r="D216" s="102"/>
      <c r="E216" s="44" t="s">
        <v>50</v>
      </c>
      <c r="F216" s="45">
        <f>L216+M216+N216</f>
        <v>300</v>
      </c>
      <c r="G216" s="45"/>
      <c r="H216" s="45"/>
      <c r="I216" s="45"/>
      <c r="J216" s="45"/>
      <c r="K216" s="45"/>
      <c r="L216" s="45">
        <f>G216+H216+I216+J216+K216</f>
        <v>0</v>
      </c>
      <c r="M216" s="45">
        <v>300</v>
      </c>
      <c r="N216" s="45"/>
      <c r="O216" s="122"/>
    </row>
    <row r="217" spans="1:15" x14ac:dyDescent="0.3">
      <c r="A217" s="106" t="s">
        <v>414</v>
      </c>
      <c r="B217" s="100" t="s">
        <v>359</v>
      </c>
      <c r="C217" s="100" t="s">
        <v>358</v>
      </c>
      <c r="D217" s="100" t="s">
        <v>329</v>
      </c>
      <c r="E217" s="44" t="s">
        <v>46</v>
      </c>
      <c r="F217" s="45">
        <f t="shared" ref="F217:N217" si="44">F218+F219+F220+F221</f>
        <v>1000</v>
      </c>
      <c r="G217" s="45">
        <f t="shared" si="44"/>
        <v>0</v>
      </c>
      <c r="H217" s="45">
        <f t="shared" si="44"/>
        <v>0</v>
      </c>
      <c r="I217" s="45">
        <f t="shared" si="44"/>
        <v>0</v>
      </c>
      <c r="J217" s="45">
        <f t="shared" si="44"/>
        <v>0</v>
      </c>
      <c r="K217" s="45">
        <f t="shared" si="44"/>
        <v>0</v>
      </c>
      <c r="L217" s="45">
        <f t="shared" si="44"/>
        <v>0</v>
      </c>
      <c r="M217" s="45">
        <f t="shared" si="44"/>
        <v>1000</v>
      </c>
      <c r="N217" s="45">
        <f t="shared" si="44"/>
        <v>0</v>
      </c>
      <c r="O217" s="120" t="s">
        <v>935</v>
      </c>
    </row>
    <row r="218" spans="1:15" ht="21.75" customHeight="1" x14ac:dyDescent="0.3">
      <c r="A218" s="107"/>
      <c r="B218" s="101"/>
      <c r="C218" s="101"/>
      <c r="D218" s="101"/>
      <c r="E218" s="44" t="s">
        <v>47</v>
      </c>
      <c r="F218" s="45">
        <f>L218+M218+N218</f>
        <v>0</v>
      </c>
      <c r="G218" s="45"/>
      <c r="H218" s="45"/>
      <c r="I218" s="45"/>
      <c r="J218" s="45"/>
      <c r="K218" s="45"/>
      <c r="L218" s="45">
        <f>G218+H218+I218+J218+K218</f>
        <v>0</v>
      </c>
      <c r="M218" s="45"/>
      <c r="N218" s="45"/>
      <c r="O218" s="121"/>
    </row>
    <row r="219" spans="1:15" x14ac:dyDescent="0.3">
      <c r="A219" s="107"/>
      <c r="B219" s="101"/>
      <c r="C219" s="101"/>
      <c r="D219" s="101"/>
      <c r="E219" s="44" t="s">
        <v>48</v>
      </c>
      <c r="F219" s="45">
        <f>L219+M219+N219</f>
        <v>0</v>
      </c>
      <c r="G219" s="45"/>
      <c r="H219" s="45"/>
      <c r="I219" s="45"/>
      <c r="J219" s="45"/>
      <c r="K219" s="45"/>
      <c r="L219" s="45">
        <f>G219+H219+I219+J219+K219</f>
        <v>0</v>
      </c>
      <c r="M219" s="45"/>
      <c r="N219" s="45"/>
      <c r="O219" s="121"/>
    </row>
    <row r="220" spans="1:15" x14ac:dyDescent="0.3">
      <c r="A220" s="107"/>
      <c r="B220" s="101"/>
      <c r="C220" s="101"/>
      <c r="D220" s="101"/>
      <c r="E220" s="44" t="s">
        <v>49</v>
      </c>
      <c r="F220" s="45">
        <f>L220+M220+N220</f>
        <v>0</v>
      </c>
      <c r="G220" s="45"/>
      <c r="H220" s="45"/>
      <c r="I220" s="45"/>
      <c r="J220" s="45"/>
      <c r="K220" s="45"/>
      <c r="L220" s="45">
        <f>G220+H220+I220+J220+K220</f>
        <v>0</v>
      </c>
      <c r="M220" s="45"/>
      <c r="N220" s="45"/>
      <c r="O220" s="121"/>
    </row>
    <row r="221" spans="1:15" x14ac:dyDescent="0.3">
      <c r="A221" s="108"/>
      <c r="B221" s="102"/>
      <c r="C221" s="102"/>
      <c r="D221" s="102"/>
      <c r="E221" s="44" t="s">
        <v>50</v>
      </c>
      <c r="F221" s="45">
        <f>L221+M221+N221</f>
        <v>1000</v>
      </c>
      <c r="G221" s="45"/>
      <c r="H221" s="45"/>
      <c r="I221" s="45"/>
      <c r="J221" s="45"/>
      <c r="K221" s="45"/>
      <c r="L221" s="45">
        <f>G221+H221+I221+J221+K221</f>
        <v>0</v>
      </c>
      <c r="M221" s="45">
        <v>1000</v>
      </c>
      <c r="N221" s="45"/>
      <c r="O221" s="122"/>
    </row>
    <row r="222" spans="1:15" x14ac:dyDescent="0.3">
      <c r="A222" s="106" t="s">
        <v>415</v>
      </c>
      <c r="B222" s="100" t="s">
        <v>360</v>
      </c>
      <c r="C222" s="100" t="s">
        <v>358</v>
      </c>
      <c r="D222" s="100" t="s">
        <v>315</v>
      </c>
      <c r="E222" s="44" t="s">
        <v>46</v>
      </c>
      <c r="F222" s="45">
        <f t="shared" ref="F222:N222" si="45">F223+F224+F225+F226</f>
        <v>1635</v>
      </c>
      <c r="G222" s="45">
        <f t="shared" si="45"/>
        <v>0</v>
      </c>
      <c r="H222" s="45">
        <f t="shared" si="45"/>
        <v>0</v>
      </c>
      <c r="I222" s="45">
        <f t="shared" si="45"/>
        <v>0</v>
      </c>
      <c r="J222" s="45">
        <f t="shared" si="45"/>
        <v>0</v>
      </c>
      <c r="K222" s="45">
        <f t="shared" si="45"/>
        <v>0</v>
      </c>
      <c r="L222" s="45">
        <f t="shared" si="45"/>
        <v>0</v>
      </c>
      <c r="M222" s="45">
        <f t="shared" si="45"/>
        <v>1635</v>
      </c>
      <c r="N222" s="45">
        <f t="shared" si="45"/>
        <v>0</v>
      </c>
      <c r="O222" s="120" t="s">
        <v>935</v>
      </c>
    </row>
    <row r="223" spans="1:15" ht="23.25" customHeight="1" x14ac:dyDescent="0.3">
      <c r="A223" s="107"/>
      <c r="B223" s="101"/>
      <c r="C223" s="101"/>
      <c r="D223" s="101"/>
      <c r="E223" s="44" t="s">
        <v>47</v>
      </c>
      <c r="F223" s="45">
        <f>L223+M223+N223</f>
        <v>0</v>
      </c>
      <c r="G223" s="45"/>
      <c r="H223" s="45"/>
      <c r="I223" s="45"/>
      <c r="J223" s="45"/>
      <c r="K223" s="45"/>
      <c r="L223" s="45">
        <f>G223+H223+I223+J223+K223</f>
        <v>0</v>
      </c>
      <c r="M223" s="45"/>
      <c r="N223" s="45"/>
      <c r="O223" s="121"/>
    </row>
    <row r="224" spans="1:15" ht="15" customHeight="1" x14ac:dyDescent="0.3">
      <c r="A224" s="107"/>
      <c r="B224" s="101"/>
      <c r="C224" s="101"/>
      <c r="D224" s="101"/>
      <c r="E224" s="44" t="s">
        <v>48</v>
      </c>
      <c r="F224" s="45">
        <f>L224+M224+N224</f>
        <v>0</v>
      </c>
      <c r="G224" s="45"/>
      <c r="H224" s="45"/>
      <c r="I224" s="45"/>
      <c r="J224" s="45"/>
      <c r="K224" s="45"/>
      <c r="L224" s="45">
        <f>G224+H224+I224+J224+K224</f>
        <v>0</v>
      </c>
      <c r="M224" s="45"/>
      <c r="N224" s="45"/>
      <c r="O224" s="121"/>
    </row>
    <row r="225" spans="1:15" x14ac:dyDescent="0.3">
      <c r="A225" s="107"/>
      <c r="B225" s="101"/>
      <c r="C225" s="101"/>
      <c r="D225" s="101"/>
      <c r="E225" s="44" t="s">
        <v>49</v>
      </c>
      <c r="F225" s="45">
        <f>L225+M225+N225</f>
        <v>0</v>
      </c>
      <c r="G225" s="45"/>
      <c r="H225" s="45"/>
      <c r="I225" s="45"/>
      <c r="J225" s="45"/>
      <c r="K225" s="45"/>
      <c r="L225" s="45">
        <f>G225+H225+I225+J225+K225</f>
        <v>0</v>
      </c>
      <c r="M225" s="45"/>
      <c r="N225" s="45"/>
      <c r="O225" s="121"/>
    </row>
    <row r="226" spans="1:15" x14ac:dyDescent="0.3">
      <c r="A226" s="108"/>
      <c r="B226" s="102"/>
      <c r="C226" s="102"/>
      <c r="D226" s="102"/>
      <c r="E226" s="44" t="s">
        <v>50</v>
      </c>
      <c r="F226" s="45">
        <f>L226+M226+N226</f>
        <v>1635</v>
      </c>
      <c r="G226" s="45"/>
      <c r="H226" s="45"/>
      <c r="I226" s="45"/>
      <c r="J226" s="45"/>
      <c r="K226" s="45"/>
      <c r="L226" s="45">
        <f>G226+H226+I226+J226+K226</f>
        <v>0</v>
      </c>
      <c r="M226" s="45">
        <v>1635</v>
      </c>
      <c r="N226" s="45"/>
      <c r="O226" s="122"/>
    </row>
    <row r="227" spans="1:15" x14ac:dyDescent="0.3">
      <c r="A227" s="106" t="s">
        <v>416</v>
      </c>
      <c r="B227" s="100" t="s">
        <v>361</v>
      </c>
      <c r="C227" s="100" t="s">
        <v>358</v>
      </c>
      <c r="D227" s="100" t="s">
        <v>329</v>
      </c>
      <c r="E227" s="44" t="s">
        <v>46</v>
      </c>
      <c r="F227" s="45">
        <f t="shared" ref="F227:N227" si="46">F228+F229+F230+F231</f>
        <v>430</v>
      </c>
      <c r="G227" s="45">
        <f t="shared" si="46"/>
        <v>0</v>
      </c>
      <c r="H227" s="45">
        <f t="shared" si="46"/>
        <v>0</v>
      </c>
      <c r="I227" s="45">
        <f t="shared" si="46"/>
        <v>0</v>
      </c>
      <c r="J227" s="45">
        <f t="shared" si="46"/>
        <v>0</v>
      </c>
      <c r="K227" s="45">
        <f t="shared" si="46"/>
        <v>0</v>
      </c>
      <c r="L227" s="45">
        <f t="shared" si="46"/>
        <v>0</v>
      </c>
      <c r="M227" s="45">
        <f t="shared" si="46"/>
        <v>430</v>
      </c>
      <c r="N227" s="45">
        <f t="shared" si="46"/>
        <v>0</v>
      </c>
      <c r="O227" s="120" t="s">
        <v>935</v>
      </c>
    </row>
    <row r="228" spans="1:15" x14ac:dyDescent="0.3">
      <c r="A228" s="107"/>
      <c r="B228" s="101"/>
      <c r="C228" s="101"/>
      <c r="D228" s="101"/>
      <c r="E228" s="44" t="s">
        <v>47</v>
      </c>
      <c r="F228" s="45">
        <f>L228+M228+N228</f>
        <v>0</v>
      </c>
      <c r="G228" s="45"/>
      <c r="H228" s="45"/>
      <c r="I228" s="45"/>
      <c r="J228" s="45"/>
      <c r="K228" s="45"/>
      <c r="L228" s="45">
        <f>G228+H228+I228+J228+K228</f>
        <v>0</v>
      </c>
      <c r="M228" s="45"/>
      <c r="N228" s="45"/>
      <c r="O228" s="121"/>
    </row>
    <row r="229" spans="1:15" ht="15" customHeight="1" x14ac:dyDescent="0.3">
      <c r="A229" s="107"/>
      <c r="B229" s="101"/>
      <c r="C229" s="101"/>
      <c r="D229" s="101"/>
      <c r="E229" s="44" t="s">
        <v>48</v>
      </c>
      <c r="F229" s="45">
        <f>L229+M229+N229</f>
        <v>0</v>
      </c>
      <c r="G229" s="45"/>
      <c r="H229" s="45"/>
      <c r="I229" s="45"/>
      <c r="J229" s="45"/>
      <c r="K229" s="45"/>
      <c r="L229" s="45">
        <f>G229+H229+I229+J229+K229</f>
        <v>0</v>
      </c>
      <c r="M229" s="45"/>
      <c r="N229" s="45"/>
      <c r="O229" s="121"/>
    </row>
    <row r="230" spans="1:15" ht="15" customHeight="1" x14ac:dyDescent="0.3">
      <c r="A230" s="107"/>
      <c r="B230" s="101"/>
      <c r="C230" s="101"/>
      <c r="D230" s="101"/>
      <c r="E230" s="44" t="s">
        <v>49</v>
      </c>
      <c r="F230" s="45">
        <f>L230+M230+N230</f>
        <v>0</v>
      </c>
      <c r="G230" s="45"/>
      <c r="H230" s="45"/>
      <c r="I230" s="45"/>
      <c r="J230" s="45"/>
      <c r="K230" s="45"/>
      <c r="L230" s="45">
        <f>G230+H230+I230+J230+K230</f>
        <v>0</v>
      </c>
      <c r="M230" s="45"/>
      <c r="N230" s="45"/>
      <c r="O230" s="121"/>
    </row>
    <row r="231" spans="1:15" x14ac:dyDescent="0.3">
      <c r="A231" s="108"/>
      <c r="B231" s="102"/>
      <c r="C231" s="102"/>
      <c r="D231" s="102"/>
      <c r="E231" s="44" t="s">
        <v>50</v>
      </c>
      <c r="F231" s="45">
        <f>L231+M231+N231</f>
        <v>430</v>
      </c>
      <c r="G231" s="45"/>
      <c r="H231" s="45"/>
      <c r="I231" s="45"/>
      <c r="J231" s="45"/>
      <c r="K231" s="45"/>
      <c r="L231" s="45">
        <f>G231+H231+I231+J231+K231</f>
        <v>0</v>
      </c>
      <c r="M231" s="45">
        <v>430</v>
      </c>
      <c r="N231" s="45"/>
      <c r="O231" s="122"/>
    </row>
    <row r="232" spans="1:15" x14ac:dyDescent="0.3">
      <c r="A232" s="106" t="s">
        <v>417</v>
      </c>
      <c r="B232" s="100" t="s">
        <v>362</v>
      </c>
      <c r="C232" s="100" t="s">
        <v>358</v>
      </c>
      <c r="D232" s="100" t="s">
        <v>272</v>
      </c>
      <c r="E232" s="44" t="s">
        <v>46</v>
      </c>
      <c r="F232" s="45">
        <f t="shared" ref="F232:N232" si="47">F233+F234+F235+F236</f>
        <v>80</v>
      </c>
      <c r="G232" s="45">
        <f t="shared" si="47"/>
        <v>0</v>
      </c>
      <c r="H232" s="45">
        <f t="shared" si="47"/>
        <v>0</v>
      </c>
      <c r="I232" s="45">
        <f t="shared" si="47"/>
        <v>0</v>
      </c>
      <c r="J232" s="45">
        <f t="shared" si="47"/>
        <v>0</v>
      </c>
      <c r="K232" s="45">
        <f t="shared" si="47"/>
        <v>0</v>
      </c>
      <c r="L232" s="45">
        <f t="shared" si="47"/>
        <v>0</v>
      </c>
      <c r="M232" s="45">
        <f t="shared" si="47"/>
        <v>80</v>
      </c>
      <c r="N232" s="45">
        <f t="shared" si="47"/>
        <v>0</v>
      </c>
      <c r="O232" s="120" t="s">
        <v>935</v>
      </c>
    </row>
    <row r="233" spans="1:15" x14ac:dyDescent="0.3">
      <c r="A233" s="107"/>
      <c r="B233" s="101"/>
      <c r="C233" s="101"/>
      <c r="D233" s="101"/>
      <c r="E233" s="44" t="s">
        <v>47</v>
      </c>
      <c r="F233" s="45">
        <f>L233+M233+N233</f>
        <v>0</v>
      </c>
      <c r="G233" s="45"/>
      <c r="H233" s="45"/>
      <c r="I233" s="45"/>
      <c r="J233" s="45"/>
      <c r="K233" s="45"/>
      <c r="L233" s="45">
        <f>G233+H233+I233+J233+K233</f>
        <v>0</v>
      </c>
      <c r="M233" s="45"/>
      <c r="N233" s="45"/>
      <c r="O233" s="121"/>
    </row>
    <row r="234" spans="1:15" x14ac:dyDescent="0.3">
      <c r="A234" s="107"/>
      <c r="B234" s="101"/>
      <c r="C234" s="101"/>
      <c r="D234" s="101"/>
      <c r="E234" s="44" t="s">
        <v>48</v>
      </c>
      <c r="F234" s="45">
        <f>L234+M234+N234</f>
        <v>0</v>
      </c>
      <c r="G234" s="45"/>
      <c r="H234" s="45"/>
      <c r="I234" s="45"/>
      <c r="J234" s="45"/>
      <c r="K234" s="45"/>
      <c r="L234" s="45">
        <f>G234+H234+I234+J234+K234</f>
        <v>0</v>
      </c>
      <c r="M234" s="45"/>
      <c r="N234" s="45"/>
      <c r="O234" s="121"/>
    </row>
    <row r="235" spans="1:15" ht="15" customHeight="1" x14ac:dyDescent="0.3">
      <c r="A235" s="107"/>
      <c r="B235" s="101"/>
      <c r="C235" s="101"/>
      <c r="D235" s="101"/>
      <c r="E235" s="44" t="s">
        <v>49</v>
      </c>
      <c r="F235" s="45">
        <f>L235+M235+N235</f>
        <v>0</v>
      </c>
      <c r="G235" s="45"/>
      <c r="H235" s="45"/>
      <c r="I235" s="45"/>
      <c r="J235" s="45"/>
      <c r="K235" s="45"/>
      <c r="L235" s="45">
        <f>G235+H235+I235+J235+K235</f>
        <v>0</v>
      </c>
      <c r="M235" s="45"/>
      <c r="N235" s="45"/>
      <c r="O235" s="121"/>
    </row>
    <row r="236" spans="1:15" x14ac:dyDescent="0.3">
      <c r="A236" s="108"/>
      <c r="B236" s="102"/>
      <c r="C236" s="102"/>
      <c r="D236" s="102"/>
      <c r="E236" s="44" t="s">
        <v>50</v>
      </c>
      <c r="F236" s="45">
        <f>L236+M236+N236</f>
        <v>80</v>
      </c>
      <c r="G236" s="45"/>
      <c r="H236" s="45"/>
      <c r="I236" s="45"/>
      <c r="J236" s="45"/>
      <c r="K236" s="45"/>
      <c r="L236" s="45">
        <f>G236+H236+I236+J236+K236</f>
        <v>0</v>
      </c>
      <c r="M236" s="45">
        <v>80</v>
      </c>
      <c r="N236" s="45"/>
      <c r="O236" s="122"/>
    </row>
    <row r="237" spans="1:15" x14ac:dyDescent="0.3">
      <c r="A237" s="106" t="s">
        <v>418</v>
      </c>
      <c r="B237" s="100" t="s">
        <v>363</v>
      </c>
      <c r="C237" s="100" t="s">
        <v>358</v>
      </c>
      <c r="D237" s="100" t="s">
        <v>272</v>
      </c>
      <c r="E237" s="44" t="s">
        <v>46</v>
      </c>
      <c r="F237" s="45">
        <f t="shared" ref="F237:N237" si="48">F238+F239+F240+F241</f>
        <v>240</v>
      </c>
      <c r="G237" s="45">
        <f t="shared" si="48"/>
        <v>0</v>
      </c>
      <c r="H237" s="45">
        <f t="shared" si="48"/>
        <v>0</v>
      </c>
      <c r="I237" s="45">
        <f t="shared" si="48"/>
        <v>0</v>
      </c>
      <c r="J237" s="45">
        <f t="shared" si="48"/>
        <v>0</v>
      </c>
      <c r="K237" s="45">
        <f t="shared" si="48"/>
        <v>0</v>
      </c>
      <c r="L237" s="45">
        <f t="shared" si="48"/>
        <v>0</v>
      </c>
      <c r="M237" s="45">
        <f t="shared" si="48"/>
        <v>240</v>
      </c>
      <c r="N237" s="45">
        <f t="shared" si="48"/>
        <v>0</v>
      </c>
      <c r="O237" s="120" t="s">
        <v>935</v>
      </c>
    </row>
    <row r="238" spans="1:15" x14ac:dyDescent="0.3">
      <c r="A238" s="107"/>
      <c r="B238" s="101"/>
      <c r="C238" s="101"/>
      <c r="D238" s="101"/>
      <c r="E238" s="44" t="s">
        <v>47</v>
      </c>
      <c r="F238" s="45">
        <f>L238+M238+N238</f>
        <v>0</v>
      </c>
      <c r="G238" s="45"/>
      <c r="H238" s="45"/>
      <c r="I238" s="45"/>
      <c r="J238" s="45"/>
      <c r="K238" s="45"/>
      <c r="L238" s="45">
        <f>G238+H238+I238+J238+K238</f>
        <v>0</v>
      </c>
      <c r="M238" s="45"/>
      <c r="N238" s="45"/>
      <c r="O238" s="121"/>
    </row>
    <row r="239" spans="1:15" x14ac:dyDescent="0.3">
      <c r="A239" s="107"/>
      <c r="B239" s="101"/>
      <c r="C239" s="101"/>
      <c r="D239" s="101"/>
      <c r="E239" s="44" t="s">
        <v>48</v>
      </c>
      <c r="F239" s="45">
        <f>L239+M239+N239</f>
        <v>0</v>
      </c>
      <c r="G239" s="45"/>
      <c r="H239" s="45"/>
      <c r="I239" s="45"/>
      <c r="J239" s="45"/>
      <c r="K239" s="45"/>
      <c r="L239" s="45">
        <f>G239+H239+I239+J239+K239</f>
        <v>0</v>
      </c>
      <c r="M239" s="45"/>
      <c r="N239" s="45"/>
      <c r="O239" s="121"/>
    </row>
    <row r="240" spans="1:15" x14ac:dyDescent="0.3">
      <c r="A240" s="107"/>
      <c r="B240" s="101"/>
      <c r="C240" s="101"/>
      <c r="D240" s="101"/>
      <c r="E240" s="44" t="s">
        <v>49</v>
      </c>
      <c r="F240" s="45">
        <f>L240+M240+N240</f>
        <v>0</v>
      </c>
      <c r="G240" s="45"/>
      <c r="H240" s="45"/>
      <c r="I240" s="45"/>
      <c r="J240" s="45"/>
      <c r="K240" s="45"/>
      <c r="L240" s="45">
        <f>G240+H240+I240+J240+K240</f>
        <v>0</v>
      </c>
      <c r="M240" s="45"/>
      <c r="N240" s="45"/>
      <c r="O240" s="121"/>
    </row>
    <row r="241" spans="1:15" x14ac:dyDescent="0.3">
      <c r="A241" s="108"/>
      <c r="B241" s="102"/>
      <c r="C241" s="102"/>
      <c r="D241" s="102"/>
      <c r="E241" s="44" t="s">
        <v>50</v>
      </c>
      <c r="F241" s="45">
        <f>L241+M241+N241</f>
        <v>240</v>
      </c>
      <c r="G241" s="45"/>
      <c r="H241" s="45"/>
      <c r="I241" s="45"/>
      <c r="J241" s="45"/>
      <c r="K241" s="45"/>
      <c r="L241" s="45">
        <f>G241+H241+I241+J241+K241</f>
        <v>0</v>
      </c>
      <c r="M241" s="45">
        <v>240</v>
      </c>
      <c r="N241" s="45"/>
      <c r="O241" s="122"/>
    </row>
    <row r="242" spans="1:15" x14ac:dyDescent="0.3">
      <c r="A242" s="106" t="s">
        <v>419</v>
      </c>
      <c r="B242" s="100" t="s">
        <v>364</v>
      </c>
      <c r="C242" s="100" t="s">
        <v>358</v>
      </c>
      <c r="D242" s="100" t="s">
        <v>272</v>
      </c>
      <c r="E242" s="44" t="s">
        <v>46</v>
      </c>
      <c r="F242" s="45">
        <f t="shared" ref="F242:N242" si="49">F243+F244+F245+F246</f>
        <v>170</v>
      </c>
      <c r="G242" s="45">
        <f t="shared" si="49"/>
        <v>0</v>
      </c>
      <c r="H242" s="45">
        <f t="shared" si="49"/>
        <v>0</v>
      </c>
      <c r="I242" s="45">
        <f t="shared" si="49"/>
        <v>0</v>
      </c>
      <c r="J242" s="45">
        <f t="shared" si="49"/>
        <v>0</v>
      </c>
      <c r="K242" s="45">
        <f t="shared" si="49"/>
        <v>0</v>
      </c>
      <c r="L242" s="45">
        <f t="shared" si="49"/>
        <v>0</v>
      </c>
      <c r="M242" s="45">
        <f t="shared" si="49"/>
        <v>170</v>
      </c>
      <c r="N242" s="45">
        <f t="shared" si="49"/>
        <v>0</v>
      </c>
      <c r="O242" s="120" t="s">
        <v>935</v>
      </c>
    </row>
    <row r="243" spans="1:15" x14ac:dyDescent="0.3">
      <c r="A243" s="107"/>
      <c r="B243" s="101"/>
      <c r="C243" s="101"/>
      <c r="D243" s="101"/>
      <c r="E243" s="44" t="s">
        <v>47</v>
      </c>
      <c r="F243" s="45">
        <f>L243+M243+N243</f>
        <v>0</v>
      </c>
      <c r="G243" s="45"/>
      <c r="H243" s="45"/>
      <c r="I243" s="45"/>
      <c r="J243" s="45"/>
      <c r="K243" s="45"/>
      <c r="L243" s="45">
        <f>G243+H243+I243+J243+K243</f>
        <v>0</v>
      </c>
      <c r="M243" s="45"/>
      <c r="N243" s="45"/>
      <c r="O243" s="121"/>
    </row>
    <row r="244" spans="1:15" x14ac:dyDescent="0.3">
      <c r="A244" s="107"/>
      <c r="B244" s="101"/>
      <c r="C244" s="101"/>
      <c r="D244" s="101"/>
      <c r="E244" s="44" t="s">
        <v>48</v>
      </c>
      <c r="F244" s="45">
        <f>L244+M244+N244</f>
        <v>0</v>
      </c>
      <c r="G244" s="45"/>
      <c r="H244" s="45"/>
      <c r="I244" s="45"/>
      <c r="J244" s="45"/>
      <c r="K244" s="45"/>
      <c r="L244" s="45">
        <f>G244+H244+I244+J244+K244</f>
        <v>0</v>
      </c>
      <c r="M244" s="45"/>
      <c r="N244" s="45"/>
      <c r="O244" s="121"/>
    </row>
    <row r="245" spans="1:15" x14ac:dyDescent="0.3">
      <c r="A245" s="107"/>
      <c r="B245" s="101"/>
      <c r="C245" s="101"/>
      <c r="D245" s="101"/>
      <c r="E245" s="44" t="s">
        <v>49</v>
      </c>
      <c r="F245" s="45">
        <f>L245+M245+N245</f>
        <v>0</v>
      </c>
      <c r="G245" s="45"/>
      <c r="H245" s="45"/>
      <c r="I245" s="45"/>
      <c r="J245" s="45"/>
      <c r="K245" s="45"/>
      <c r="L245" s="45">
        <f>G245+H245+I245+J245+K245</f>
        <v>0</v>
      </c>
      <c r="M245" s="45"/>
      <c r="N245" s="45"/>
      <c r="O245" s="121"/>
    </row>
    <row r="246" spans="1:15" x14ac:dyDescent="0.3">
      <c r="A246" s="108"/>
      <c r="B246" s="102"/>
      <c r="C246" s="102"/>
      <c r="D246" s="102"/>
      <c r="E246" s="44" t="s">
        <v>50</v>
      </c>
      <c r="F246" s="45">
        <f>L246+M246+N246</f>
        <v>170</v>
      </c>
      <c r="G246" s="45"/>
      <c r="H246" s="45"/>
      <c r="I246" s="45"/>
      <c r="J246" s="45"/>
      <c r="K246" s="45"/>
      <c r="L246" s="45">
        <f>G246+H246+I246+J246+K246</f>
        <v>0</v>
      </c>
      <c r="M246" s="45">
        <v>170</v>
      </c>
      <c r="N246" s="45"/>
      <c r="O246" s="122"/>
    </row>
    <row r="247" spans="1:15" x14ac:dyDescent="0.3">
      <c r="A247" s="106" t="s">
        <v>420</v>
      </c>
      <c r="B247" s="100" t="s">
        <v>365</v>
      </c>
      <c r="C247" s="100" t="s">
        <v>358</v>
      </c>
      <c r="D247" s="100" t="s">
        <v>272</v>
      </c>
      <c r="E247" s="44" t="s">
        <v>46</v>
      </c>
      <c r="F247" s="45">
        <f t="shared" ref="F247:N247" si="50">F248+F249+F250+F251</f>
        <v>220</v>
      </c>
      <c r="G247" s="45">
        <f t="shared" si="50"/>
        <v>0</v>
      </c>
      <c r="H247" s="45">
        <f t="shared" si="50"/>
        <v>0</v>
      </c>
      <c r="I247" s="45">
        <f t="shared" si="50"/>
        <v>0</v>
      </c>
      <c r="J247" s="45">
        <f t="shared" si="50"/>
        <v>0</v>
      </c>
      <c r="K247" s="45">
        <f t="shared" si="50"/>
        <v>0</v>
      </c>
      <c r="L247" s="45">
        <f t="shared" si="50"/>
        <v>0</v>
      </c>
      <c r="M247" s="45">
        <f t="shared" si="50"/>
        <v>220</v>
      </c>
      <c r="N247" s="45">
        <f t="shared" si="50"/>
        <v>0</v>
      </c>
      <c r="O247" s="120" t="s">
        <v>935</v>
      </c>
    </row>
    <row r="248" spans="1:15" x14ac:dyDescent="0.3">
      <c r="A248" s="107"/>
      <c r="B248" s="101"/>
      <c r="C248" s="101"/>
      <c r="D248" s="101"/>
      <c r="E248" s="44" t="s">
        <v>47</v>
      </c>
      <c r="F248" s="45">
        <f>L248+M248+N248</f>
        <v>0</v>
      </c>
      <c r="G248" s="45"/>
      <c r="H248" s="45"/>
      <c r="I248" s="45"/>
      <c r="J248" s="45"/>
      <c r="K248" s="45"/>
      <c r="L248" s="45">
        <f>G248+H248+I248+J248+K248</f>
        <v>0</v>
      </c>
      <c r="M248" s="45"/>
      <c r="N248" s="45"/>
      <c r="O248" s="121"/>
    </row>
    <row r="249" spans="1:15" ht="30.75" customHeight="1" x14ac:dyDescent="0.3">
      <c r="A249" s="107"/>
      <c r="B249" s="101"/>
      <c r="C249" s="101"/>
      <c r="D249" s="101"/>
      <c r="E249" s="44" t="s">
        <v>48</v>
      </c>
      <c r="F249" s="45">
        <f>L249+M249+N249</f>
        <v>0</v>
      </c>
      <c r="G249" s="45"/>
      <c r="H249" s="45"/>
      <c r="I249" s="45"/>
      <c r="J249" s="45"/>
      <c r="K249" s="45"/>
      <c r="L249" s="45">
        <f>G249+H249+I249+J249+K249</f>
        <v>0</v>
      </c>
      <c r="M249" s="45"/>
      <c r="N249" s="45"/>
      <c r="O249" s="121"/>
    </row>
    <row r="250" spans="1:15" x14ac:dyDescent="0.3">
      <c r="A250" s="107"/>
      <c r="B250" s="101"/>
      <c r="C250" s="101"/>
      <c r="D250" s="101"/>
      <c r="E250" s="44" t="s">
        <v>49</v>
      </c>
      <c r="F250" s="45">
        <f>L250+M250+N250</f>
        <v>0</v>
      </c>
      <c r="G250" s="45"/>
      <c r="H250" s="45"/>
      <c r="I250" s="45"/>
      <c r="J250" s="45"/>
      <c r="K250" s="45"/>
      <c r="L250" s="45">
        <f>G250+H250+I250+J250+K250</f>
        <v>0</v>
      </c>
      <c r="M250" s="45"/>
      <c r="N250" s="45"/>
      <c r="O250" s="121"/>
    </row>
    <row r="251" spans="1:15" x14ac:dyDescent="0.3">
      <c r="A251" s="108"/>
      <c r="B251" s="102"/>
      <c r="C251" s="102"/>
      <c r="D251" s="102"/>
      <c r="E251" s="44" t="s">
        <v>50</v>
      </c>
      <c r="F251" s="45">
        <f>L251+M251+N251</f>
        <v>220</v>
      </c>
      <c r="G251" s="45"/>
      <c r="H251" s="45"/>
      <c r="I251" s="45"/>
      <c r="J251" s="45"/>
      <c r="K251" s="45"/>
      <c r="L251" s="45">
        <f>G251+H251+I251+J251+K251</f>
        <v>0</v>
      </c>
      <c r="M251" s="45">
        <v>220</v>
      </c>
      <c r="N251" s="45"/>
      <c r="O251" s="122"/>
    </row>
    <row r="252" spans="1:15" x14ac:dyDescent="0.3">
      <c r="A252" s="106" t="s">
        <v>421</v>
      </c>
      <c r="B252" s="100" t="s">
        <v>366</v>
      </c>
      <c r="C252" s="100" t="s">
        <v>358</v>
      </c>
      <c r="D252" s="100" t="s">
        <v>272</v>
      </c>
      <c r="E252" s="44" t="s">
        <v>46</v>
      </c>
      <c r="F252" s="45">
        <f t="shared" ref="F252:N252" si="51">F253+F254+F255+F256</f>
        <v>570</v>
      </c>
      <c r="G252" s="45">
        <f t="shared" si="51"/>
        <v>0</v>
      </c>
      <c r="H252" s="45">
        <f t="shared" si="51"/>
        <v>0</v>
      </c>
      <c r="I252" s="45">
        <f t="shared" si="51"/>
        <v>0</v>
      </c>
      <c r="J252" s="45">
        <f t="shared" si="51"/>
        <v>0</v>
      </c>
      <c r="K252" s="45">
        <f t="shared" si="51"/>
        <v>0</v>
      </c>
      <c r="L252" s="45">
        <f t="shared" si="51"/>
        <v>0</v>
      </c>
      <c r="M252" s="45">
        <f t="shared" si="51"/>
        <v>570</v>
      </c>
      <c r="N252" s="45">
        <f t="shared" si="51"/>
        <v>0</v>
      </c>
      <c r="O252" s="120" t="s">
        <v>935</v>
      </c>
    </row>
    <row r="253" spans="1:15" x14ac:dyDescent="0.3">
      <c r="A253" s="107"/>
      <c r="B253" s="101"/>
      <c r="C253" s="101"/>
      <c r="D253" s="101"/>
      <c r="E253" s="44" t="s">
        <v>47</v>
      </c>
      <c r="F253" s="45">
        <f>L253+M253+N253</f>
        <v>0</v>
      </c>
      <c r="G253" s="45"/>
      <c r="H253" s="45"/>
      <c r="I253" s="45"/>
      <c r="J253" s="45"/>
      <c r="K253" s="45"/>
      <c r="L253" s="45">
        <f>G253+H253+I253+J253+K253</f>
        <v>0</v>
      </c>
      <c r="M253" s="45"/>
      <c r="N253" s="45"/>
      <c r="O253" s="121"/>
    </row>
    <row r="254" spans="1:15" x14ac:dyDescent="0.3">
      <c r="A254" s="107"/>
      <c r="B254" s="101"/>
      <c r="C254" s="101"/>
      <c r="D254" s="101"/>
      <c r="E254" s="44" t="s">
        <v>48</v>
      </c>
      <c r="F254" s="45">
        <f>L254+M254+N254</f>
        <v>0</v>
      </c>
      <c r="G254" s="45"/>
      <c r="H254" s="45"/>
      <c r="I254" s="45"/>
      <c r="J254" s="45"/>
      <c r="K254" s="45"/>
      <c r="L254" s="45">
        <f>G254+H254+I254+J254+K254</f>
        <v>0</v>
      </c>
      <c r="M254" s="45"/>
      <c r="N254" s="45"/>
      <c r="O254" s="121"/>
    </row>
    <row r="255" spans="1:15" ht="15" customHeight="1" x14ac:dyDescent="0.3">
      <c r="A255" s="107"/>
      <c r="B255" s="101"/>
      <c r="C255" s="101"/>
      <c r="D255" s="101"/>
      <c r="E255" s="44" t="s">
        <v>49</v>
      </c>
      <c r="F255" s="45">
        <f>L255+M255+N255</f>
        <v>0</v>
      </c>
      <c r="G255" s="45"/>
      <c r="H255" s="45"/>
      <c r="I255" s="45"/>
      <c r="J255" s="45"/>
      <c r="K255" s="45"/>
      <c r="L255" s="45">
        <f>G255+H255+I255+J255+K255</f>
        <v>0</v>
      </c>
      <c r="M255" s="45"/>
      <c r="N255" s="45"/>
      <c r="O255" s="121"/>
    </row>
    <row r="256" spans="1:15" x14ac:dyDescent="0.3">
      <c r="A256" s="108"/>
      <c r="B256" s="102"/>
      <c r="C256" s="102"/>
      <c r="D256" s="102"/>
      <c r="E256" s="44" t="s">
        <v>50</v>
      </c>
      <c r="F256" s="45">
        <f>L256+M256+N256</f>
        <v>570</v>
      </c>
      <c r="G256" s="45"/>
      <c r="H256" s="45"/>
      <c r="I256" s="45"/>
      <c r="J256" s="45"/>
      <c r="K256" s="45"/>
      <c r="L256" s="45">
        <f>G256+H256+I256+J256+K256</f>
        <v>0</v>
      </c>
      <c r="M256" s="45">
        <v>570</v>
      </c>
      <c r="N256" s="45"/>
      <c r="O256" s="122"/>
    </row>
    <row r="257" spans="1:15" x14ac:dyDescent="0.3">
      <c r="A257" s="106" t="s">
        <v>422</v>
      </c>
      <c r="B257" s="100" t="s">
        <v>367</v>
      </c>
      <c r="C257" s="100" t="s">
        <v>358</v>
      </c>
      <c r="D257" s="100" t="s">
        <v>272</v>
      </c>
      <c r="E257" s="44" t="s">
        <v>46</v>
      </c>
      <c r="F257" s="45">
        <f t="shared" ref="F257:N257" si="52">F258+F259+F260+F261</f>
        <v>360</v>
      </c>
      <c r="G257" s="45">
        <f t="shared" si="52"/>
        <v>0</v>
      </c>
      <c r="H257" s="45">
        <f t="shared" si="52"/>
        <v>0</v>
      </c>
      <c r="I257" s="45">
        <f t="shared" si="52"/>
        <v>0</v>
      </c>
      <c r="J257" s="45">
        <f t="shared" si="52"/>
        <v>0</v>
      </c>
      <c r="K257" s="45">
        <f t="shared" si="52"/>
        <v>0</v>
      </c>
      <c r="L257" s="45">
        <f t="shared" si="52"/>
        <v>0</v>
      </c>
      <c r="M257" s="45">
        <f t="shared" si="52"/>
        <v>360</v>
      </c>
      <c r="N257" s="45">
        <f t="shared" si="52"/>
        <v>0</v>
      </c>
      <c r="O257" s="120" t="s">
        <v>935</v>
      </c>
    </row>
    <row r="258" spans="1:15" x14ac:dyDescent="0.3">
      <c r="A258" s="107"/>
      <c r="B258" s="101"/>
      <c r="C258" s="101"/>
      <c r="D258" s="101"/>
      <c r="E258" s="44" t="s">
        <v>47</v>
      </c>
      <c r="F258" s="45">
        <f>L258+M258+N258</f>
        <v>0</v>
      </c>
      <c r="G258" s="45"/>
      <c r="H258" s="45"/>
      <c r="I258" s="45"/>
      <c r="J258" s="45"/>
      <c r="K258" s="45"/>
      <c r="L258" s="45">
        <f>G258+H258+I258+J258+K258</f>
        <v>0</v>
      </c>
      <c r="M258" s="45"/>
      <c r="N258" s="45"/>
      <c r="O258" s="121"/>
    </row>
    <row r="259" spans="1:15" x14ac:dyDescent="0.3">
      <c r="A259" s="107"/>
      <c r="B259" s="101"/>
      <c r="C259" s="101"/>
      <c r="D259" s="101"/>
      <c r="E259" s="44" t="s">
        <v>48</v>
      </c>
      <c r="F259" s="45">
        <f>L259+M259+N259</f>
        <v>0</v>
      </c>
      <c r="G259" s="45"/>
      <c r="H259" s="45"/>
      <c r="I259" s="45"/>
      <c r="J259" s="45"/>
      <c r="K259" s="45"/>
      <c r="L259" s="45">
        <f>G259+H259+I259+J259+K259</f>
        <v>0</v>
      </c>
      <c r="M259" s="45"/>
      <c r="N259" s="45"/>
      <c r="O259" s="121"/>
    </row>
    <row r="260" spans="1:15" x14ac:dyDescent="0.3">
      <c r="A260" s="107"/>
      <c r="B260" s="101"/>
      <c r="C260" s="101"/>
      <c r="D260" s="101"/>
      <c r="E260" s="44" t="s">
        <v>49</v>
      </c>
      <c r="F260" s="45">
        <f>L260+M260+N260</f>
        <v>0</v>
      </c>
      <c r="G260" s="45"/>
      <c r="H260" s="45"/>
      <c r="I260" s="45"/>
      <c r="J260" s="45"/>
      <c r="K260" s="45"/>
      <c r="L260" s="45">
        <f>G260+H260+I260+J260+K260</f>
        <v>0</v>
      </c>
      <c r="M260" s="45"/>
      <c r="N260" s="45"/>
      <c r="O260" s="121"/>
    </row>
    <row r="261" spans="1:15" x14ac:dyDescent="0.3">
      <c r="A261" s="108"/>
      <c r="B261" s="102"/>
      <c r="C261" s="102"/>
      <c r="D261" s="102"/>
      <c r="E261" s="44" t="s">
        <v>50</v>
      </c>
      <c r="F261" s="45">
        <f>L261+M261+N261</f>
        <v>360</v>
      </c>
      <c r="G261" s="45"/>
      <c r="H261" s="45"/>
      <c r="I261" s="45"/>
      <c r="J261" s="45"/>
      <c r="K261" s="45"/>
      <c r="L261" s="45">
        <f>G261+H261+I261+J261+K261</f>
        <v>0</v>
      </c>
      <c r="M261" s="45">
        <v>360</v>
      </c>
      <c r="N261" s="45"/>
      <c r="O261" s="122"/>
    </row>
    <row r="262" spans="1:15" x14ac:dyDescent="0.3">
      <c r="A262" s="106" t="s">
        <v>423</v>
      </c>
      <c r="B262" s="100" t="s">
        <v>368</v>
      </c>
      <c r="C262" s="100" t="s">
        <v>358</v>
      </c>
      <c r="D262" s="100" t="s">
        <v>272</v>
      </c>
      <c r="E262" s="44" t="s">
        <v>46</v>
      </c>
      <c r="F262" s="45">
        <f t="shared" ref="F262:N262" si="53">F263+F264+F265+F266</f>
        <v>10</v>
      </c>
      <c r="G262" s="45">
        <f t="shared" si="53"/>
        <v>0</v>
      </c>
      <c r="H262" s="45">
        <f t="shared" si="53"/>
        <v>0</v>
      </c>
      <c r="I262" s="45">
        <f t="shared" si="53"/>
        <v>0</v>
      </c>
      <c r="J262" s="45">
        <f t="shared" si="53"/>
        <v>0</v>
      </c>
      <c r="K262" s="45">
        <f t="shared" si="53"/>
        <v>0</v>
      </c>
      <c r="L262" s="45">
        <f t="shared" si="53"/>
        <v>0</v>
      </c>
      <c r="M262" s="45">
        <f t="shared" si="53"/>
        <v>10</v>
      </c>
      <c r="N262" s="45">
        <f t="shared" si="53"/>
        <v>0</v>
      </c>
      <c r="O262" s="120" t="s">
        <v>935</v>
      </c>
    </row>
    <row r="263" spans="1:15" ht="20.25" customHeight="1" x14ac:dyDescent="0.3">
      <c r="A263" s="107"/>
      <c r="B263" s="101"/>
      <c r="C263" s="101"/>
      <c r="D263" s="101"/>
      <c r="E263" s="44" t="s">
        <v>47</v>
      </c>
      <c r="F263" s="45">
        <f>L263+M263+N263</f>
        <v>0</v>
      </c>
      <c r="G263" s="45"/>
      <c r="H263" s="45"/>
      <c r="I263" s="45"/>
      <c r="J263" s="45"/>
      <c r="K263" s="45"/>
      <c r="L263" s="45">
        <f>G263+H263+I263+J263+K263</f>
        <v>0</v>
      </c>
      <c r="M263" s="45"/>
      <c r="N263" s="45"/>
      <c r="O263" s="121"/>
    </row>
    <row r="264" spans="1:15" ht="42" customHeight="1" x14ac:dyDescent="0.3">
      <c r="A264" s="107"/>
      <c r="B264" s="101"/>
      <c r="C264" s="101"/>
      <c r="D264" s="101"/>
      <c r="E264" s="44" t="s">
        <v>48</v>
      </c>
      <c r="F264" s="45">
        <f>L264+M264+N264</f>
        <v>0</v>
      </c>
      <c r="G264" s="45"/>
      <c r="H264" s="45"/>
      <c r="I264" s="45"/>
      <c r="J264" s="45"/>
      <c r="K264" s="45"/>
      <c r="L264" s="45">
        <f>G264+H264+I264+J264+K264</f>
        <v>0</v>
      </c>
      <c r="M264" s="45"/>
      <c r="N264" s="45"/>
      <c r="O264" s="121"/>
    </row>
    <row r="265" spans="1:15" x14ac:dyDescent="0.3">
      <c r="A265" s="107"/>
      <c r="B265" s="101"/>
      <c r="C265" s="101"/>
      <c r="D265" s="101"/>
      <c r="E265" s="44" t="s">
        <v>49</v>
      </c>
      <c r="F265" s="45">
        <f>L265+M265+N265</f>
        <v>0</v>
      </c>
      <c r="G265" s="45"/>
      <c r="H265" s="45"/>
      <c r="I265" s="45"/>
      <c r="J265" s="45"/>
      <c r="K265" s="45"/>
      <c r="L265" s="45">
        <f>G265+H265+I265+J265+K265</f>
        <v>0</v>
      </c>
      <c r="M265" s="45"/>
      <c r="N265" s="45"/>
      <c r="O265" s="121"/>
    </row>
    <row r="266" spans="1:15" x14ac:dyDescent="0.3">
      <c r="A266" s="108"/>
      <c r="B266" s="102"/>
      <c r="C266" s="102"/>
      <c r="D266" s="102"/>
      <c r="E266" s="44" t="s">
        <v>50</v>
      </c>
      <c r="F266" s="45">
        <f>L266+M266+N266</f>
        <v>10</v>
      </c>
      <c r="G266" s="45"/>
      <c r="H266" s="45"/>
      <c r="I266" s="45"/>
      <c r="J266" s="45"/>
      <c r="K266" s="45"/>
      <c r="L266" s="45">
        <f>G266+H266+I266+J266+K266</f>
        <v>0</v>
      </c>
      <c r="M266" s="45">
        <v>10</v>
      </c>
      <c r="N266" s="45"/>
      <c r="O266" s="122"/>
    </row>
    <row r="267" spans="1:15" x14ac:dyDescent="0.3">
      <c r="A267" s="48"/>
      <c r="B267" s="125" t="s">
        <v>388</v>
      </c>
      <c r="C267" s="127"/>
      <c r="D267" s="39"/>
      <c r="E267" s="21"/>
      <c r="F267" s="23"/>
      <c r="G267" s="23"/>
      <c r="H267" s="23"/>
      <c r="I267" s="23"/>
      <c r="J267" s="23"/>
      <c r="K267" s="23"/>
      <c r="L267" s="23"/>
      <c r="M267" s="23"/>
      <c r="N267" s="23"/>
      <c r="O267" s="24"/>
    </row>
    <row r="268" spans="1:15" x14ac:dyDescent="0.3">
      <c r="A268" s="106" t="s">
        <v>424</v>
      </c>
      <c r="B268" s="100" t="s">
        <v>356</v>
      </c>
      <c r="C268" s="100" t="s">
        <v>371</v>
      </c>
      <c r="D268" s="100" t="s">
        <v>340</v>
      </c>
      <c r="E268" s="44" t="s">
        <v>46</v>
      </c>
      <c r="F268" s="45">
        <f t="shared" ref="F268:N268" si="54">F269+F270+F271+F272</f>
        <v>600</v>
      </c>
      <c r="G268" s="45">
        <f t="shared" si="54"/>
        <v>0</v>
      </c>
      <c r="H268" s="45">
        <f t="shared" si="54"/>
        <v>0</v>
      </c>
      <c r="I268" s="45">
        <f t="shared" si="54"/>
        <v>0</v>
      </c>
      <c r="J268" s="45">
        <f t="shared" si="54"/>
        <v>0</v>
      </c>
      <c r="K268" s="45">
        <f t="shared" si="54"/>
        <v>0</v>
      </c>
      <c r="L268" s="45">
        <f t="shared" si="54"/>
        <v>0</v>
      </c>
      <c r="M268" s="45">
        <f t="shared" si="54"/>
        <v>600</v>
      </c>
      <c r="N268" s="45">
        <f t="shared" si="54"/>
        <v>0</v>
      </c>
      <c r="O268" s="120" t="s">
        <v>935</v>
      </c>
    </row>
    <row r="269" spans="1:15" x14ac:dyDescent="0.3">
      <c r="A269" s="107"/>
      <c r="B269" s="101"/>
      <c r="C269" s="101"/>
      <c r="D269" s="101"/>
      <c r="E269" s="44" t="s">
        <v>47</v>
      </c>
      <c r="F269" s="45">
        <f>L269+M269+N269</f>
        <v>0</v>
      </c>
      <c r="G269" s="45"/>
      <c r="H269" s="45"/>
      <c r="I269" s="45"/>
      <c r="J269" s="45"/>
      <c r="K269" s="45"/>
      <c r="L269" s="45">
        <f>G269+H269+I269+J269+K269</f>
        <v>0</v>
      </c>
      <c r="M269" s="45"/>
      <c r="N269" s="45"/>
      <c r="O269" s="121"/>
    </row>
    <row r="270" spans="1:15" x14ac:dyDescent="0.3">
      <c r="A270" s="107"/>
      <c r="B270" s="101"/>
      <c r="C270" s="101"/>
      <c r="D270" s="101"/>
      <c r="E270" s="44" t="s">
        <v>48</v>
      </c>
      <c r="F270" s="45">
        <f>L270+M270+N270</f>
        <v>0</v>
      </c>
      <c r="G270" s="45"/>
      <c r="H270" s="45"/>
      <c r="I270" s="45"/>
      <c r="J270" s="45"/>
      <c r="K270" s="45"/>
      <c r="L270" s="45">
        <f>G270+H270+I270+J270+K270</f>
        <v>0</v>
      </c>
      <c r="M270" s="45"/>
      <c r="N270" s="45"/>
      <c r="O270" s="121"/>
    </row>
    <row r="271" spans="1:15" x14ac:dyDescent="0.3">
      <c r="A271" s="107"/>
      <c r="B271" s="101"/>
      <c r="C271" s="101"/>
      <c r="D271" s="101"/>
      <c r="E271" s="44" t="s">
        <v>49</v>
      </c>
      <c r="F271" s="45">
        <f>L271+M271+N271</f>
        <v>0</v>
      </c>
      <c r="G271" s="45"/>
      <c r="H271" s="45"/>
      <c r="I271" s="45"/>
      <c r="J271" s="45"/>
      <c r="K271" s="45"/>
      <c r="L271" s="45">
        <f>G271+H271+I271+J271+K271</f>
        <v>0</v>
      </c>
      <c r="M271" s="45"/>
      <c r="N271" s="45"/>
      <c r="O271" s="121"/>
    </row>
    <row r="272" spans="1:15" x14ac:dyDescent="0.3">
      <c r="A272" s="108"/>
      <c r="B272" s="102"/>
      <c r="C272" s="102"/>
      <c r="D272" s="102"/>
      <c r="E272" s="44" t="s">
        <v>50</v>
      </c>
      <c r="F272" s="45">
        <f>L272+M272+N272</f>
        <v>600</v>
      </c>
      <c r="G272" s="45"/>
      <c r="H272" s="45"/>
      <c r="I272" s="45"/>
      <c r="J272" s="45"/>
      <c r="K272" s="45"/>
      <c r="L272" s="45">
        <f>G272+H272+I272+J272+K272</f>
        <v>0</v>
      </c>
      <c r="M272" s="45">
        <v>600</v>
      </c>
      <c r="N272" s="45"/>
      <c r="O272" s="122"/>
    </row>
    <row r="273" spans="1:15" x14ac:dyDescent="0.3">
      <c r="A273" s="106" t="s">
        <v>425</v>
      </c>
      <c r="B273" s="100" t="s">
        <v>372</v>
      </c>
      <c r="C273" s="100" t="s">
        <v>371</v>
      </c>
      <c r="D273" s="100" t="s">
        <v>373</v>
      </c>
      <c r="E273" s="44" t="s">
        <v>46</v>
      </c>
      <c r="F273" s="45">
        <f t="shared" ref="F273:N273" si="55">F274+F275+F276+F277</f>
        <v>70</v>
      </c>
      <c r="G273" s="45">
        <f t="shared" si="55"/>
        <v>0</v>
      </c>
      <c r="H273" s="45">
        <f t="shared" si="55"/>
        <v>0</v>
      </c>
      <c r="I273" s="45">
        <f t="shared" si="55"/>
        <v>0</v>
      </c>
      <c r="J273" s="45">
        <f t="shared" si="55"/>
        <v>0</v>
      </c>
      <c r="K273" s="45">
        <f t="shared" si="55"/>
        <v>0</v>
      </c>
      <c r="L273" s="45">
        <f t="shared" si="55"/>
        <v>0</v>
      </c>
      <c r="M273" s="45">
        <f t="shared" si="55"/>
        <v>70</v>
      </c>
      <c r="N273" s="45">
        <f t="shared" si="55"/>
        <v>0</v>
      </c>
      <c r="O273" s="120" t="s">
        <v>935</v>
      </c>
    </row>
    <row r="274" spans="1:15" ht="81.75" customHeight="1" x14ac:dyDescent="0.3">
      <c r="A274" s="107"/>
      <c r="B274" s="101"/>
      <c r="C274" s="101"/>
      <c r="D274" s="101"/>
      <c r="E274" s="44" t="s">
        <v>47</v>
      </c>
      <c r="F274" s="45">
        <f>L274+M274+N274</f>
        <v>0</v>
      </c>
      <c r="G274" s="45"/>
      <c r="H274" s="45"/>
      <c r="I274" s="45"/>
      <c r="J274" s="45"/>
      <c r="K274" s="45"/>
      <c r="L274" s="45">
        <f>G274+H274+I274+J274+K274</f>
        <v>0</v>
      </c>
      <c r="M274" s="45"/>
      <c r="N274" s="45"/>
      <c r="O274" s="121"/>
    </row>
    <row r="275" spans="1:15" x14ac:dyDescent="0.3">
      <c r="A275" s="107"/>
      <c r="B275" s="101"/>
      <c r="C275" s="101"/>
      <c r="D275" s="101"/>
      <c r="E275" s="44" t="s">
        <v>48</v>
      </c>
      <c r="F275" s="45">
        <f>L275+M275+N275</f>
        <v>0</v>
      </c>
      <c r="G275" s="45"/>
      <c r="H275" s="45"/>
      <c r="I275" s="45"/>
      <c r="J275" s="45"/>
      <c r="K275" s="45"/>
      <c r="L275" s="45">
        <f>G275+H275+I275+J275+K275</f>
        <v>0</v>
      </c>
      <c r="M275" s="45"/>
      <c r="N275" s="45"/>
      <c r="O275" s="121"/>
    </row>
    <row r="276" spans="1:15" x14ac:dyDescent="0.3">
      <c r="A276" s="107"/>
      <c r="B276" s="101"/>
      <c r="C276" s="101"/>
      <c r="D276" s="101"/>
      <c r="E276" s="44" t="s">
        <v>49</v>
      </c>
      <c r="F276" s="45">
        <f>L276+M276+N276</f>
        <v>0</v>
      </c>
      <c r="G276" s="45"/>
      <c r="H276" s="45"/>
      <c r="I276" s="45"/>
      <c r="J276" s="45"/>
      <c r="K276" s="45"/>
      <c r="L276" s="45">
        <f>G276+H276+I276+J276+K276</f>
        <v>0</v>
      </c>
      <c r="M276" s="45"/>
      <c r="N276" s="45"/>
      <c r="O276" s="121"/>
    </row>
    <row r="277" spans="1:15" x14ac:dyDescent="0.3">
      <c r="A277" s="108"/>
      <c r="B277" s="102"/>
      <c r="C277" s="102"/>
      <c r="D277" s="102"/>
      <c r="E277" s="44" t="s">
        <v>50</v>
      </c>
      <c r="F277" s="45">
        <f>L277+M277+N277</f>
        <v>70</v>
      </c>
      <c r="G277" s="45"/>
      <c r="H277" s="45"/>
      <c r="I277" s="45"/>
      <c r="J277" s="45"/>
      <c r="K277" s="45"/>
      <c r="L277" s="45">
        <f>G277+H277+I277+J277+K277</f>
        <v>0</v>
      </c>
      <c r="M277" s="45">
        <v>70</v>
      </c>
      <c r="N277" s="45"/>
      <c r="O277" s="122"/>
    </row>
    <row r="278" spans="1:15" ht="21.75" customHeight="1" x14ac:dyDescent="0.3">
      <c r="A278" s="106" t="s">
        <v>426</v>
      </c>
      <c r="B278" s="100" t="s">
        <v>374</v>
      </c>
      <c r="C278" s="100" t="s">
        <v>371</v>
      </c>
      <c r="D278" s="100" t="s">
        <v>97</v>
      </c>
      <c r="E278" s="44" t="s">
        <v>46</v>
      </c>
      <c r="F278" s="45">
        <f t="shared" ref="F278:N278" si="56">F279+F280+F281+F282</f>
        <v>30</v>
      </c>
      <c r="G278" s="45">
        <f t="shared" si="56"/>
        <v>0</v>
      </c>
      <c r="H278" s="45">
        <f t="shared" si="56"/>
        <v>0</v>
      </c>
      <c r="I278" s="45">
        <f t="shared" si="56"/>
        <v>0</v>
      </c>
      <c r="J278" s="45">
        <f t="shared" si="56"/>
        <v>15</v>
      </c>
      <c r="K278" s="45">
        <f t="shared" si="56"/>
        <v>15</v>
      </c>
      <c r="L278" s="45">
        <f t="shared" si="56"/>
        <v>30</v>
      </c>
      <c r="M278" s="45">
        <f t="shared" si="56"/>
        <v>0</v>
      </c>
      <c r="N278" s="45">
        <f t="shared" si="56"/>
        <v>0</v>
      </c>
      <c r="O278" s="120" t="s">
        <v>935</v>
      </c>
    </row>
    <row r="279" spans="1:15" ht="45" customHeight="1" x14ac:dyDescent="0.3">
      <c r="A279" s="107"/>
      <c r="B279" s="101"/>
      <c r="C279" s="101"/>
      <c r="D279" s="101"/>
      <c r="E279" s="44" t="s">
        <v>47</v>
      </c>
      <c r="F279" s="45">
        <f>L279+M279+N279</f>
        <v>0</v>
      </c>
      <c r="G279" s="45"/>
      <c r="H279" s="45"/>
      <c r="I279" s="45"/>
      <c r="J279" s="45"/>
      <c r="K279" s="45"/>
      <c r="L279" s="45">
        <f>G279+H279+I279+J279+K279</f>
        <v>0</v>
      </c>
      <c r="M279" s="45"/>
      <c r="N279" s="45"/>
      <c r="O279" s="121"/>
    </row>
    <row r="280" spans="1:15" ht="23.25" customHeight="1" x14ac:dyDescent="0.3">
      <c r="A280" s="107"/>
      <c r="B280" s="101"/>
      <c r="C280" s="101"/>
      <c r="D280" s="101"/>
      <c r="E280" s="44" t="s">
        <v>48</v>
      </c>
      <c r="F280" s="45">
        <f>L280+M280+N280</f>
        <v>0</v>
      </c>
      <c r="G280" s="45"/>
      <c r="H280" s="45"/>
      <c r="I280" s="45"/>
      <c r="J280" s="45"/>
      <c r="K280" s="45"/>
      <c r="L280" s="45">
        <f>G280+H280+I280+J280+K280</f>
        <v>0</v>
      </c>
      <c r="M280" s="45"/>
      <c r="N280" s="45"/>
      <c r="O280" s="121"/>
    </row>
    <row r="281" spans="1:15" x14ac:dyDescent="0.3">
      <c r="A281" s="107"/>
      <c r="B281" s="101"/>
      <c r="C281" s="101"/>
      <c r="D281" s="101"/>
      <c r="E281" s="44" t="s">
        <v>49</v>
      </c>
      <c r="F281" s="45">
        <f>L281+M281+N281</f>
        <v>0</v>
      </c>
      <c r="G281" s="45"/>
      <c r="H281" s="45"/>
      <c r="I281" s="45"/>
      <c r="J281" s="45"/>
      <c r="K281" s="45"/>
      <c r="L281" s="45">
        <f>G281+H281+I281+J281+K281</f>
        <v>0</v>
      </c>
      <c r="M281" s="45"/>
      <c r="N281" s="45"/>
      <c r="O281" s="121"/>
    </row>
    <row r="282" spans="1:15" x14ac:dyDescent="0.3">
      <c r="A282" s="108"/>
      <c r="B282" s="102"/>
      <c r="C282" s="102"/>
      <c r="D282" s="102"/>
      <c r="E282" s="44" t="s">
        <v>50</v>
      </c>
      <c r="F282" s="45">
        <f>L282+M282+N282</f>
        <v>30</v>
      </c>
      <c r="G282" s="45"/>
      <c r="H282" s="45"/>
      <c r="I282" s="45"/>
      <c r="J282" s="45">
        <v>15</v>
      </c>
      <c r="K282" s="45">
        <v>15</v>
      </c>
      <c r="L282" s="45">
        <f>G282+H282+I282+J282+K282</f>
        <v>30</v>
      </c>
      <c r="M282" s="45"/>
      <c r="N282" s="45"/>
      <c r="O282" s="122"/>
    </row>
    <row r="283" spans="1:15" ht="19.5" customHeight="1" x14ac:dyDescent="0.3">
      <c r="A283" s="106" t="s">
        <v>427</v>
      </c>
      <c r="B283" s="100" t="s">
        <v>375</v>
      </c>
      <c r="C283" s="100" t="s">
        <v>371</v>
      </c>
      <c r="D283" s="100" t="s">
        <v>329</v>
      </c>
      <c r="E283" s="44" t="s">
        <v>46</v>
      </c>
      <c r="F283" s="45">
        <f t="shared" ref="F283:N283" si="57">F284+F285+F286+F287</f>
        <v>1000</v>
      </c>
      <c r="G283" s="45">
        <f t="shared" si="57"/>
        <v>0</v>
      </c>
      <c r="H283" s="45">
        <f t="shared" si="57"/>
        <v>0</v>
      </c>
      <c r="I283" s="45">
        <f t="shared" si="57"/>
        <v>0</v>
      </c>
      <c r="J283" s="45">
        <f t="shared" si="57"/>
        <v>0</v>
      </c>
      <c r="K283" s="45">
        <f t="shared" si="57"/>
        <v>0</v>
      </c>
      <c r="L283" s="45">
        <f t="shared" si="57"/>
        <v>0</v>
      </c>
      <c r="M283" s="45">
        <f t="shared" si="57"/>
        <v>1000</v>
      </c>
      <c r="N283" s="45">
        <f t="shared" si="57"/>
        <v>0</v>
      </c>
      <c r="O283" s="120" t="s">
        <v>935</v>
      </c>
    </row>
    <row r="284" spans="1:15" ht="18" customHeight="1" x14ac:dyDescent="0.3">
      <c r="A284" s="107"/>
      <c r="B284" s="101"/>
      <c r="C284" s="101"/>
      <c r="D284" s="101"/>
      <c r="E284" s="44" t="s">
        <v>47</v>
      </c>
      <c r="F284" s="45">
        <f>L284+M284+N284</f>
        <v>0</v>
      </c>
      <c r="G284" s="45"/>
      <c r="H284" s="45"/>
      <c r="I284" s="45"/>
      <c r="J284" s="45"/>
      <c r="K284" s="45"/>
      <c r="L284" s="45">
        <f>G284+H284+I284+J284+K284</f>
        <v>0</v>
      </c>
      <c r="M284" s="45"/>
      <c r="N284" s="45"/>
      <c r="O284" s="121"/>
    </row>
    <row r="285" spans="1:15" ht="29.25" customHeight="1" x14ac:dyDescent="0.3">
      <c r="A285" s="107"/>
      <c r="B285" s="101"/>
      <c r="C285" s="101"/>
      <c r="D285" s="101"/>
      <c r="E285" s="44" t="s">
        <v>48</v>
      </c>
      <c r="F285" s="45">
        <f>L285+M285+N285</f>
        <v>0</v>
      </c>
      <c r="G285" s="45"/>
      <c r="H285" s="45"/>
      <c r="I285" s="45"/>
      <c r="J285" s="45"/>
      <c r="K285" s="45"/>
      <c r="L285" s="45">
        <f>G285+H285+I285+J285+K285</f>
        <v>0</v>
      </c>
      <c r="M285" s="45"/>
      <c r="N285" s="45"/>
      <c r="O285" s="121"/>
    </row>
    <row r="286" spans="1:15" ht="15" customHeight="1" x14ac:dyDescent="0.3">
      <c r="A286" s="107"/>
      <c r="B286" s="101"/>
      <c r="C286" s="101"/>
      <c r="D286" s="101"/>
      <c r="E286" s="44" t="s">
        <v>49</v>
      </c>
      <c r="F286" s="45">
        <f>L286+M286+N286</f>
        <v>0</v>
      </c>
      <c r="G286" s="45"/>
      <c r="H286" s="45"/>
      <c r="I286" s="45"/>
      <c r="J286" s="45"/>
      <c r="K286" s="45"/>
      <c r="L286" s="45">
        <f>G286+H286+I286+J286+K286</f>
        <v>0</v>
      </c>
      <c r="M286" s="45"/>
      <c r="N286" s="45"/>
      <c r="O286" s="121"/>
    </row>
    <row r="287" spans="1:15" ht="17.25" customHeight="1" x14ac:dyDescent="0.3">
      <c r="A287" s="108"/>
      <c r="B287" s="102"/>
      <c r="C287" s="102"/>
      <c r="D287" s="102"/>
      <c r="E287" s="44" t="s">
        <v>50</v>
      </c>
      <c r="F287" s="45">
        <f>L287+M287+N287</f>
        <v>1000</v>
      </c>
      <c r="G287" s="45"/>
      <c r="H287" s="45"/>
      <c r="I287" s="45"/>
      <c r="J287" s="45"/>
      <c r="K287" s="45"/>
      <c r="L287" s="45">
        <f>G287+H287+I287+J287+K287</f>
        <v>0</v>
      </c>
      <c r="M287" s="45">
        <v>1000</v>
      </c>
      <c r="N287" s="45"/>
      <c r="O287" s="122"/>
    </row>
    <row r="288" spans="1:15" ht="18" customHeight="1" x14ac:dyDescent="0.3">
      <c r="A288" s="106" t="s">
        <v>428</v>
      </c>
      <c r="B288" s="100" t="s">
        <v>376</v>
      </c>
      <c r="C288" s="100" t="s">
        <v>371</v>
      </c>
      <c r="D288" s="100" t="s">
        <v>272</v>
      </c>
      <c r="E288" s="44" t="s">
        <v>46</v>
      </c>
      <c r="F288" s="45">
        <f t="shared" ref="F288:N288" si="58">F289+F290+F291+F292</f>
        <v>100</v>
      </c>
      <c r="G288" s="45">
        <f t="shared" si="58"/>
        <v>0</v>
      </c>
      <c r="H288" s="45">
        <f t="shared" si="58"/>
        <v>0</v>
      </c>
      <c r="I288" s="45">
        <f t="shared" si="58"/>
        <v>0</v>
      </c>
      <c r="J288" s="45">
        <f t="shared" si="58"/>
        <v>0</v>
      </c>
      <c r="K288" s="45">
        <f t="shared" si="58"/>
        <v>0</v>
      </c>
      <c r="L288" s="45">
        <f t="shared" si="58"/>
        <v>0</v>
      </c>
      <c r="M288" s="45">
        <f t="shared" si="58"/>
        <v>100</v>
      </c>
      <c r="N288" s="45">
        <f t="shared" si="58"/>
        <v>0</v>
      </c>
      <c r="O288" s="120" t="s">
        <v>935</v>
      </c>
    </row>
    <row r="289" spans="1:15" ht="22.5" customHeight="1" x14ac:dyDescent="0.3">
      <c r="A289" s="107"/>
      <c r="B289" s="101"/>
      <c r="C289" s="101"/>
      <c r="D289" s="101"/>
      <c r="E289" s="44" t="s">
        <v>47</v>
      </c>
      <c r="F289" s="45">
        <f>L289+M289+N289</f>
        <v>0</v>
      </c>
      <c r="G289" s="45"/>
      <c r="H289" s="45"/>
      <c r="I289" s="45"/>
      <c r="J289" s="45"/>
      <c r="K289" s="45"/>
      <c r="L289" s="45">
        <f>G289+H289+I289+J289+K289</f>
        <v>0</v>
      </c>
      <c r="M289" s="45"/>
      <c r="N289" s="45"/>
      <c r="O289" s="121"/>
    </row>
    <row r="290" spans="1:15" ht="18.75" customHeight="1" x14ac:dyDescent="0.3">
      <c r="A290" s="107"/>
      <c r="B290" s="101"/>
      <c r="C290" s="101"/>
      <c r="D290" s="101"/>
      <c r="E290" s="44" t="s">
        <v>48</v>
      </c>
      <c r="F290" s="45">
        <f>L290+M290+N290</f>
        <v>0</v>
      </c>
      <c r="G290" s="45"/>
      <c r="H290" s="45"/>
      <c r="I290" s="45"/>
      <c r="J290" s="45"/>
      <c r="K290" s="45"/>
      <c r="L290" s="45">
        <f>G290+H290+I290+J290+K290</f>
        <v>0</v>
      </c>
      <c r="M290" s="45"/>
      <c r="N290" s="45"/>
      <c r="O290" s="121"/>
    </row>
    <row r="291" spans="1:15" ht="16.5" customHeight="1" x14ac:dyDescent="0.3">
      <c r="A291" s="107"/>
      <c r="B291" s="101"/>
      <c r="C291" s="101"/>
      <c r="D291" s="101"/>
      <c r="E291" s="44" t="s">
        <v>49</v>
      </c>
      <c r="F291" s="45">
        <f>L291+M291+N291</f>
        <v>0</v>
      </c>
      <c r="G291" s="45"/>
      <c r="H291" s="45"/>
      <c r="I291" s="45"/>
      <c r="J291" s="45"/>
      <c r="K291" s="45"/>
      <c r="L291" s="45">
        <f>G291+H291+I291+J291+K291</f>
        <v>0</v>
      </c>
      <c r="M291" s="45"/>
      <c r="N291" s="45"/>
      <c r="O291" s="121"/>
    </row>
    <row r="292" spans="1:15" ht="15.75" customHeight="1" x14ac:dyDescent="0.3">
      <c r="A292" s="108"/>
      <c r="B292" s="102"/>
      <c r="C292" s="102"/>
      <c r="D292" s="102"/>
      <c r="E292" s="44" t="s">
        <v>50</v>
      </c>
      <c r="F292" s="45">
        <f>L292+M292+N292</f>
        <v>100</v>
      </c>
      <c r="G292" s="45"/>
      <c r="H292" s="45"/>
      <c r="I292" s="45"/>
      <c r="J292" s="45"/>
      <c r="K292" s="45"/>
      <c r="L292" s="45">
        <f>G292+H292+I292+J292+K292</f>
        <v>0</v>
      </c>
      <c r="M292" s="45">
        <v>100</v>
      </c>
      <c r="N292" s="45"/>
      <c r="O292" s="122"/>
    </row>
    <row r="293" spans="1:15" ht="18" customHeight="1" x14ac:dyDescent="0.3">
      <c r="A293" s="106" t="s">
        <v>429</v>
      </c>
      <c r="B293" s="100" t="s">
        <v>378</v>
      </c>
      <c r="C293" s="100" t="s">
        <v>371</v>
      </c>
      <c r="D293" s="100" t="s">
        <v>97</v>
      </c>
      <c r="E293" s="44" t="s">
        <v>46</v>
      </c>
      <c r="F293" s="45">
        <f t="shared" ref="F293:N293" si="59">F294+F295+F296+F297</f>
        <v>10</v>
      </c>
      <c r="G293" s="45">
        <f t="shared" si="59"/>
        <v>0</v>
      </c>
      <c r="H293" s="45">
        <f t="shared" si="59"/>
        <v>0</v>
      </c>
      <c r="I293" s="45">
        <f t="shared" si="59"/>
        <v>0</v>
      </c>
      <c r="J293" s="45">
        <f t="shared" si="59"/>
        <v>5</v>
      </c>
      <c r="K293" s="45">
        <f t="shared" si="59"/>
        <v>5</v>
      </c>
      <c r="L293" s="45">
        <f t="shared" si="59"/>
        <v>10</v>
      </c>
      <c r="M293" s="45">
        <f t="shared" si="59"/>
        <v>0</v>
      </c>
      <c r="N293" s="45">
        <f t="shared" si="59"/>
        <v>0</v>
      </c>
      <c r="O293" s="120" t="s">
        <v>935</v>
      </c>
    </row>
    <row r="294" spans="1:15" ht="15.75" customHeight="1" x14ac:dyDescent="0.3">
      <c r="A294" s="107"/>
      <c r="B294" s="101"/>
      <c r="C294" s="101"/>
      <c r="D294" s="101"/>
      <c r="E294" s="44" t="s">
        <v>47</v>
      </c>
      <c r="F294" s="45">
        <f>L294+M294+N294</f>
        <v>0</v>
      </c>
      <c r="G294" s="45"/>
      <c r="H294" s="45"/>
      <c r="I294" s="45"/>
      <c r="J294" s="45"/>
      <c r="K294" s="45"/>
      <c r="L294" s="45">
        <f>G294+H294+I294+J294+K294</f>
        <v>0</v>
      </c>
      <c r="M294" s="45"/>
      <c r="N294" s="45"/>
      <c r="O294" s="121"/>
    </row>
    <row r="295" spans="1:15" ht="18" customHeight="1" x14ac:dyDescent="0.3">
      <c r="A295" s="107"/>
      <c r="B295" s="101"/>
      <c r="C295" s="101"/>
      <c r="D295" s="101"/>
      <c r="E295" s="44" t="s">
        <v>48</v>
      </c>
      <c r="F295" s="45">
        <f>L295+M295+N295</f>
        <v>0</v>
      </c>
      <c r="G295" s="45"/>
      <c r="H295" s="45"/>
      <c r="I295" s="45"/>
      <c r="J295" s="45"/>
      <c r="K295" s="45"/>
      <c r="L295" s="45">
        <f>G295+H295+I295+J295+K295</f>
        <v>0</v>
      </c>
      <c r="M295" s="45"/>
      <c r="N295" s="45"/>
      <c r="O295" s="121"/>
    </row>
    <row r="296" spans="1:15" ht="18" customHeight="1" x14ac:dyDescent="0.3">
      <c r="A296" s="107"/>
      <c r="B296" s="101"/>
      <c r="C296" s="101"/>
      <c r="D296" s="101"/>
      <c r="E296" s="44" t="s">
        <v>49</v>
      </c>
      <c r="F296" s="45">
        <f>L296+M296+N296</f>
        <v>0</v>
      </c>
      <c r="G296" s="45"/>
      <c r="H296" s="45"/>
      <c r="I296" s="45"/>
      <c r="J296" s="45"/>
      <c r="K296" s="45"/>
      <c r="L296" s="45">
        <f>G296+H296+I296+J296+K296</f>
        <v>0</v>
      </c>
      <c r="M296" s="45"/>
      <c r="N296" s="45"/>
      <c r="O296" s="121"/>
    </row>
    <row r="297" spans="1:15" ht="18" customHeight="1" x14ac:dyDescent="0.3">
      <c r="A297" s="108"/>
      <c r="B297" s="102"/>
      <c r="C297" s="102"/>
      <c r="D297" s="102"/>
      <c r="E297" s="44" t="s">
        <v>50</v>
      </c>
      <c r="F297" s="45">
        <f>L297+M297+N297</f>
        <v>10</v>
      </c>
      <c r="G297" s="45"/>
      <c r="H297" s="45"/>
      <c r="I297" s="45"/>
      <c r="J297" s="45">
        <v>5</v>
      </c>
      <c r="K297" s="45">
        <v>5</v>
      </c>
      <c r="L297" s="45">
        <f>G297+H297+I297+J297+K297</f>
        <v>10</v>
      </c>
      <c r="M297" s="45"/>
      <c r="N297" s="45"/>
      <c r="O297" s="122"/>
    </row>
    <row r="298" spans="1:15" ht="18" customHeight="1" x14ac:dyDescent="0.3">
      <c r="A298" s="48"/>
      <c r="B298" s="125" t="s">
        <v>409</v>
      </c>
      <c r="C298" s="127"/>
      <c r="D298" s="39"/>
      <c r="E298" s="21"/>
      <c r="F298" s="23"/>
      <c r="G298" s="23"/>
      <c r="H298" s="23"/>
      <c r="I298" s="23"/>
      <c r="J298" s="23"/>
      <c r="K298" s="23"/>
      <c r="L298" s="23"/>
      <c r="M298" s="23"/>
      <c r="N298" s="23"/>
      <c r="O298" s="24"/>
    </row>
    <row r="299" spans="1:15" ht="18" customHeight="1" x14ac:dyDescent="0.3">
      <c r="A299" s="106" t="s">
        <v>430</v>
      </c>
      <c r="B299" s="100" t="s">
        <v>411</v>
      </c>
      <c r="C299" s="100" t="s">
        <v>410</v>
      </c>
      <c r="D299" s="100" t="s">
        <v>315</v>
      </c>
      <c r="E299" s="44" t="s">
        <v>46</v>
      </c>
      <c r="F299" s="45">
        <f t="shared" ref="F299:N299" si="60">F300+F301+F302+F303</f>
        <v>220</v>
      </c>
      <c r="G299" s="45">
        <f t="shared" si="60"/>
        <v>0</v>
      </c>
      <c r="H299" s="45">
        <f t="shared" si="60"/>
        <v>0</v>
      </c>
      <c r="I299" s="45">
        <f t="shared" si="60"/>
        <v>0</v>
      </c>
      <c r="J299" s="45">
        <f t="shared" si="60"/>
        <v>0</v>
      </c>
      <c r="K299" s="45">
        <f t="shared" si="60"/>
        <v>0</v>
      </c>
      <c r="L299" s="45">
        <f t="shared" si="60"/>
        <v>0</v>
      </c>
      <c r="M299" s="45">
        <f t="shared" si="60"/>
        <v>220</v>
      </c>
      <c r="N299" s="45">
        <f t="shared" si="60"/>
        <v>0</v>
      </c>
      <c r="O299" s="120" t="s">
        <v>935</v>
      </c>
    </row>
    <row r="300" spans="1:15" ht="17.25" customHeight="1" x14ac:dyDescent="0.3">
      <c r="A300" s="107"/>
      <c r="B300" s="101"/>
      <c r="C300" s="101"/>
      <c r="D300" s="101"/>
      <c r="E300" s="44" t="s">
        <v>47</v>
      </c>
      <c r="F300" s="45">
        <f>L300+M300+N300</f>
        <v>0</v>
      </c>
      <c r="G300" s="45"/>
      <c r="H300" s="45"/>
      <c r="I300" s="45"/>
      <c r="J300" s="45"/>
      <c r="K300" s="45"/>
      <c r="L300" s="45">
        <f>G300+H300+I300+J300+K300</f>
        <v>0</v>
      </c>
      <c r="M300" s="45"/>
      <c r="N300" s="45"/>
      <c r="O300" s="121"/>
    </row>
    <row r="301" spans="1:15" ht="15" customHeight="1" x14ac:dyDescent="0.3">
      <c r="A301" s="107"/>
      <c r="B301" s="101"/>
      <c r="C301" s="101"/>
      <c r="D301" s="101"/>
      <c r="E301" s="44" t="s">
        <v>48</v>
      </c>
      <c r="F301" s="45">
        <f>L301+M301+N301</f>
        <v>0</v>
      </c>
      <c r="G301" s="45"/>
      <c r="H301" s="45"/>
      <c r="I301" s="45"/>
      <c r="J301" s="45"/>
      <c r="K301" s="45"/>
      <c r="L301" s="45">
        <f>G301+H301+I301+J301+K301</f>
        <v>0</v>
      </c>
      <c r="M301" s="45"/>
      <c r="N301" s="45"/>
      <c r="O301" s="121"/>
    </row>
    <row r="302" spans="1:15" ht="18" customHeight="1" x14ac:dyDescent="0.3">
      <c r="A302" s="107"/>
      <c r="B302" s="101"/>
      <c r="C302" s="101"/>
      <c r="D302" s="101"/>
      <c r="E302" s="44" t="s">
        <v>49</v>
      </c>
      <c r="F302" s="45">
        <f>L302+M302+N302</f>
        <v>66</v>
      </c>
      <c r="G302" s="45"/>
      <c r="H302" s="45"/>
      <c r="I302" s="45"/>
      <c r="J302" s="45"/>
      <c r="K302" s="45"/>
      <c r="L302" s="45">
        <f>G302+H302+I302+J302+K302</f>
        <v>0</v>
      </c>
      <c r="M302" s="45">
        <v>66</v>
      </c>
      <c r="N302" s="45"/>
      <c r="O302" s="121"/>
    </row>
    <row r="303" spans="1:15" ht="18" customHeight="1" x14ac:dyDescent="0.3">
      <c r="A303" s="108"/>
      <c r="B303" s="102"/>
      <c r="C303" s="102"/>
      <c r="D303" s="102"/>
      <c r="E303" s="44" t="s">
        <v>50</v>
      </c>
      <c r="F303" s="45">
        <f>L303+M303+N303</f>
        <v>154</v>
      </c>
      <c r="G303" s="45"/>
      <c r="H303" s="45"/>
      <c r="I303" s="45"/>
      <c r="J303" s="45"/>
      <c r="K303" s="45"/>
      <c r="L303" s="45">
        <f>G303+H303+I303+J303+K303</f>
        <v>0</v>
      </c>
      <c r="M303" s="45">
        <v>154</v>
      </c>
      <c r="N303" s="45"/>
      <c r="O303" s="122"/>
    </row>
    <row r="304" spans="1:15" ht="18" customHeight="1" x14ac:dyDescent="0.3">
      <c r="A304" s="106" t="s">
        <v>431</v>
      </c>
      <c r="B304" s="100" t="s">
        <v>412</v>
      </c>
      <c r="C304" s="100" t="s">
        <v>410</v>
      </c>
      <c r="D304" s="100" t="s">
        <v>342</v>
      </c>
      <c r="E304" s="44" t="s">
        <v>46</v>
      </c>
      <c r="F304" s="45">
        <f t="shared" ref="F304:N304" si="61">F305+F306+F307+F308</f>
        <v>700</v>
      </c>
      <c r="G304" s="45">
        <f t="shared" si="61"/>
        <v>0</v>
      </c>
      <c r="H304" s="45">
        <f t="shared" si="61"/>
        <v>0</v>
      </c>
      <c r="I304" s="45">
        <f t="shared" si="61"/>
        <v>0</v>
      </c>
      <c r="J304" s="45">
        <f t="shared" si="61"/>
        <v>0</v>
      </c>
      <c r="K304" s="45">
        <f t="shared" si="61"/>
        <v>0</v>
      </c>
      <c r="L304" s="45">
        <f t="shared" si="61"/>
        <v>0</v>
      </c>
      <c r="M304" s="45">
        <f t="shared" si="61"/>
        <v>700</v>
      </c>
      <c r="N304" s="45">
        <f t="shared" si="61"/>
        <v>0</v>
      </c>
      <c r="O304" s="120" t="s">
        <v>935</v>
      </c>
    </row>
    <row r="305" spans="1:15" ht="18" customHeight="1" x14ac:dyDescent="0.3">
      <c r="A305" s="107"/>
      <c r="B305" s="101"/>
      <c r="C305" s="101"/>
      <c r="D305" s="101"/>
      <c r="E305" s="44" t="s">
        <v>47</v>
      </c>
      <c r="F305" s="45">
        <f>L305+M305+N305</f>
        <v>0</v>
      </c>
      <c r="G305" s="45"/>
      <c r="H305" s="45"/>
      <c r="I305" s="45"/>
      <c r="J305" s="45"/>
      <c r="K305" s="45"/>
      <c r="L305" s="45">
        <f>G305+H305+I305+J305+K305</f>
        <v>0</v>
      </c>
      <c r="M305" s="45"/>
      <c r="N305" s="45"/>
      <c r="O305" s="121"/>
    </row>
    <row r="306" spans="1:15" ht="31.5" customHeight="1" x14ac:dyDescent="0.3">
      <c r="A306" s="107"/>
      <c r="B306" s="101"/>
      <c r="C306" s="101"/>
      <c r="D306" s="101"/>
      <c r="E306" s="44" t="s">
        <v>48</v>
      </c>
      <c r="F306" s="45">
        <f>L306+M306+N306</f>
        <v>0</v>
      </c>
      <c r="G306" s="45"/>
      <c r="H306" s="45"/>
      <c r="I306" s="45"/>
      <c r="J306" s="45"/>
      <c r="K306" s="45"/>
      <c r="L306" s="45">
        <f>G306+H306+I306+J306+K306</f>
        <v>0</v>
      </c>
      <c r="M306" s="45"/>
      <c r="N306" s="45"/>
      <c r="O306" s="121"/>
    </row>
    <row r="307" spans="1:15" ht="18" customHeight="1" x14ac:dyDescent="0.3">
      <c r="A307" s="107"/>
      <c r="B307" s="101"/>
      <c r="C307" s="101"/>
      <c r="D307" s="101"/>
      <c r="E307" s="44" t="s">
        <v>49</v>
      </c>
      <c r="F307" s="45">
        <f>L307+M307+N307</f>
        <v>0</v>
      </c>
      <c r="G307" s="45"/>
      <c r="H307" s="45"/>
      <c r="I307" s="45"/>
      <c r="J307" s="45"/>
      <c r="K307" s="45"/>
      <c r="L307" s="45">
        <f>G307+H307+I307+J307+K307</f>
        <v>0</v>
      </c>
      <c r="M307" s="45"/>
      <c r="N307" s="45"/>
      <c r="O307" s="121"/>
    </row>
    <row r="308" spans="1:15" ht="18" customHeight="1" x14ac:dyDescent="0.3">
      <c r="A308" s="108"/>
      <c r="B308" s="102"/>
      <c r="C308" s="102"/>
      <c r="D308" s="102"/>
      <c r="E308" s="44" t="s">
        <v>50</v>
      </c>
      <c r="F308" s="45">
        <f>L308+M308+N308</f>
        <v>700</v>
      </c>
      <c r="G308" s="45"/>
      <c r="H308" s="45"/>
      <c r="I308" s="45"/>
      <c r="J308" s="45"/>
      <c r="K308" s="45"/>
      <c r="L308" s="45">
        <f>G308+H308+I308+J308+K308</f>
        <v>0</v>
      </c>
      <c r="M308" s="45">
        <v>700</v>
      </c>
      <c r="N308" s="45"/>
      <c r="O308" s="122"/>
    </row>
    <row r="309" spans="1:15" ht="18" customHeight="1" x14ac:dyDescent="0.3">
      <c r="A309" s="106" t="s">
        <v>432</v>
      </c>
      <c r="B309" s="100" t="s">
        <v>413</v>
      </c>
      <c r="C309" s="100" t="s">
        <v>410</v>
      </c>
      <c r="D309" s="100" t="s">
        <v>336</v>
      </c>
      <c r="E309" s="44" t="s">
        <v>46</v>
      </c>
      <c r="F309" s="45">
        <f t="shared" ref="F309:N309" si="62">F310+F311+F312+F313</f>
        <v>700</v>
      </c>
      <c r="G309" s="45">
        <f t="shared" si="62"/>
        <v>0</v>
      </c>
      <c r="H309" s="45">
        <f t="shared" si="62"/>
        <v>0</v>
      </c>
      <c r="I309" s="45">
        <f t="shared" si="62"/>
        <v>0</v>
      </c>
      <c r="J309" s="45">
        <f t="shared" si="62"/>
        <v>0</v>
      </c>
      <c r="K309" s="45">
        <f t="shared" si="62"/>
        <v>0</v>
      </c>
      <c r="L309" s="45">
        <f t="shared" si="62"/>
        <v>0</v>
      </c>
      <c r="M309" s="45">
        <f t="shared" si="62"/>
        <v>0</v>
      </c>
      <c r="N309" s="45">
        <f t="shared" si="62"/>
        <v>700</v>
      </c>
      <c r="O309" s="120" t="s">
        <v>935</v>
      </c>
    </row>
    <row r="310" spans="1:15" ht="18" customHeight="1" x14ac:dyDescent="0.3">
      <c r="A310" s="107"/>
      <c r="B310" s="101"/>
      <c r="C310" s="101"/>
      <c r="D310" s="101"/>
      <c r="E310" s="44" t="s">
        <v>47</v>
      </c>
      <c r="F310" s="45">
        <f>L310+M310+N310</f>
        <v>0</v>
      </c>
      <c r="G310" s="45"/>
      <c r="H310" s="45"/>
      <c r="I310" s="45"/>
      <c r="J310" s="45"/>
      <c r="K310" s="45"/>
      <c r="L310" s="45">
        <f>G310+H310+I310+J310+K310</f>
        <v>0</v>
      </c>
      <c r="M310" s="45"/>
      <c r="N310" s="45"/>
      <c r="O310" s="121"/>
    </row>
    <row r="311" spans="1:15" ht="18" customHeight="1" x14ac:dyDescent="0.3">
      <c r="A311" s="107"/>
      <c r="B311" s="101"/>
      <c r="C311" s="101"/>
      <c r="D311" s="101"/>
      <c r="E311" s="44" t="s">
        <v>48</v>
      </c>
      <c r="F311" s="45">
        <f>L311+M311+N311</f>
        <v>0</v>
      </c>
      <c r="G311" s="45"/>
      <c r="H311" s="45"/>
      <c r="I311" s="45"/>
      <c r="J311" s="45"/>
      <c r="K311" s="45"/>
      <c r="L311" s="45">
        <f>G311+H311+I311+J311+K311</f>
        <v>0</v>
      </c>
      <c r="M311" s="45"/>
      <c r="N311" s="45"/>
      <c r="O311" s="121"/>
    </row>
    <row r="312" spans="1:15" ht="18" customHeight="1" x14ac:dyDescent="0.3">
      <c r="A312" s="107"/>
      <c r="B312" s="101"/>
      <c r="C312" s="101"/>
      <c r="D312" s="101"/>
      <c r="E312" s="44" t="s">
        <v>49</v>
      </c>
      <c r="F312" s="45">
        <f>L312+M312+N312</f>
        <v>0</v>
      </c>
      <c r="G312" s="45"/>
      <c r="H312" s="45"/>
      <c r="I312" s="45"/>
      <c r="J312" s="45"/>
      <c r="K312" s="45"/>
      <c r="L312" s="45">
        <f>G312+H312+I312+J312+K312</f>
        <v>0</v>
      </c>
      <c r="M312" s="45"/>
      <c r="N312" s="45"/>
      <c r="O312" s="121"/>
    </row>
    <row r="313" spans="1:15" ht="18" customHeight="1" x14ac:dyDescent="0.3">
      <c r="A313" s="108"/>
      <c r="B313" s="102"/>
      <c r="C313" s="102"/>
      <c r="D313" s="102"/>
      <c r="E313" s="44" t="s">
        <v>50</v>
      </c>
      <c r="F313" s="45">
        <f>L313+M313+N313</f>
        <v>700</v>
      </c>
      <c r="G313" s="45"/>
      <c r="H313" s="45"/>
      <c r="I313" s="45"/>
      <c r="J313" s="45"/>
      <c r="K313" s="45"/>
      <c r="L313" s="45">
        <f>G313+H313+I313+J313+K313</f>
        <v>0</v>
      </c>
      <c r="M313" s="45"/>
      <c r="N313" s="45">
        <v>700</v>
      </c>
      <c r="O313" s="122"/>
    </row>
    <row r="314" spans="1:15" ht="18" customHeight="1" x14ac:dyDescent="0.3">
      <c r="A314" s="48"/>
      <c r="B314" s="125" t="s">
        <v>387</v>
      </c>
      <c r="C314" s="127"/>
      <c r="D314" s="39"/>
      <c r="E314" s="21"/>
      <c r="F314" s="23"/>
      <c r="G314" s="23"/>
      <c r="H314" s="23"/>
      <c r="I314" s="23"/>
      <c r="J314" s="23"/>
      <c r="K314" s="23"/>
      <c r="L314" s="23"/>
      <c r="M314" s="23"/>
      <c r="N314" s="23"/>
      <c r="O314" s="24"/>
    </row>
    <row r="315" spans="1:15" ht="18" customHeight="1" x14ac:dyDescent="0.3">
      <c r="A315" s="106" t="s">
        <v>433</v>
      </c>
      <c r="B315" s="100" t="s">
        <v>269</v>
      </c>
      <c r="C315" s="100" t="s">
        <v>377</v>
      </c>
      <c r="D315" s="100" t="s">
        <v>304</v>
      </c>
      <c r="E315" s="44" t="s">
        <v>46</v>
      </c>
      <c r="F315" s="45">
        <f t="shared" ref="F315:N315" si="63">F316+F317+F318+F319</f>
        <v>4500</v>
      </c>
      <c r="G315" s="45">
        <f t="shared" si="63"/>
        <v>0</v>
      </c>
      <c r="H315" s="45">
        <f t="shared" si="63"/>
        <v>0</v>
      </c>
      <c r="I315" s="45">
        <f t="shared" si="63"/>
        <v>0</v>
      </c>
      <c r="J315" s="45">
        <f t="shared" si="63"/>
        <v>6</v>
      </c>
      <c r="K315" s="45">
        <f t="shared" si="63"/>
        <v>440</v>
      </c>
      <c r="L315" s="45">
        <f t="shared" si="63"/>
        <v>446</v>
      </c>
      <c r="M315" s="45">
        <f t="shared" si="63"/>
        <v>4054</v>
      </c>
      <c r="N315" s="45">
        <f t="shared" si="63"/>
        <v>0</v>
      </c>
      <c r="O315" s="120" t="s">
        <v>270</v>
      </c>
    </row>
    <row r="316" spans="1:15" ht="18" customHeight="1" x14ac:dyDescent="0.3">
      <c r="A316" s="107"/>
      <c r="B316" s="101"/>
      <c r="C316" s="101"/>
      <c r="D316" s="101"/>
      <c r="E316" s="44" t="s">
        <v>47</v>
      </c>
      <c r="F316" s="45">
        <f>L316+M316+N316</f>
        <v>0</v>
      </c>
      <c r="G316" s="45"/>
      <c r="H316" s="45"/>
      <c r="I316" s="45"/>
      <c r="J316" s="45"/>
      <c r="K316" s="45"/>
      <c r="L316" s="45">
        <f>G316+H316+I316+J316+K316</f>
        <v>0</v>
      </c>
      <c r="M316" s="45"/>
      <c r="N316" s="45"/>
      <c r="O316" s="121"/>
    </row>
    <row r="317" spans="1:15" ht="18" customHeight="1" x14ac:dyDescent="0.3">
      <c r="A317" s="107"/>
      <c r="B317" s="101"/>
      <c r="C317" s="101"/>
      <c r="D317" s="101"/>
      <c r="E317" s="44" t="s">
        <v>48</v>
      </c>
      <c r="F317" s="45">
        <f>L317+M317+N317</f>
        <v>0</v>
      </c>
      <c r="G317" s="45"/>
      <c r="H317" s="45"/>
      <c r="I317" s="45"/>
      <c r="J317" s="45"/>
      <c r="K317" s="45"/>
      <c r="L317" s="45">
        <f>G317+H317+I317+J317+K317</f>
        <v>0</v>
      </c>
      <c r="M317" s="45"/>
      <c r="N317" s="45"/>
      <c r="O317" s="121"/>
    </row>
    <row r="318" spans="1:15" ht="18" customHeight="1" x14ac:dyDescent="0.3">
      <c r="A318" s="107"/>
      <c r="B318" s="101"/>
      <c r="C318" s="101"/>
      <c r="D318" s="101"/>
      <c r="E318" s="44" t="s">
        <v>49</v>
      </c>
      <c r="F318" s="45">
        <f>L318+M318+N318</f>
        <v>0</v>
      </c>
      <c r="G318" s="45"/>
      <c r="H318" s="45"/>
      <c r="I318" s="45"/>
      <c r="J318" s="45"/>
      <c r="K318" s="45"/>
      <c r="L318" s="45">
        <f>G318+H318+I318+J318+K318</f>
        <v>0</v>
      </c>
      <c r="M318" s="45"/>
      <c r="N318" s="45"/>
      <c r="O318" s="121"/>
    </row>
    <row r="319" spans="1:15" ht="15" customHeight="1" x14ac:dyDescent="0.3">
      <c r="A319" s="108"/>
      <c r="B319" s="102"/>
      <c r="C319" s="102"/>
      <c r="D319" s="102"/>
      <c r="E319" s="44" t="s">
        <v>50</v>
      </c>
      <c r="F319" s="45">
        <f>L319+M319+N319</f>
        <v>4500</v>
      </c>
      <c r="G319" s="45"/>
      <c r="H319" s="45"/>
      <c r="I319" s="45"/>
      <c r="J319" s="45">
        <v>6</v>
      </c>
      <c r="K319" s="45">
        <v>440</v>
      </c>
      <c r="L319" s="45">
        <f>G319+H319+I319+J319+K319</f>
        <v>446</v>
      </c>
      <c r="M319" s="45">
        <v>4054</v>
      </c>
      <c r="N319" s="45"/>
      <c r="O319" s="122"/>
    </row>
    <row r="320" spans="1:15" x14ac:dyDescent="0.3">
      <c r="A320" s="106" t="s">
        <v>434</v>
      </c>
      <c r="B320" s="100" t="s">
        <v>369</v>
      </c>
      <c r="C320" s="100" t="s">
        <v>379</v>
      </c>
      <c r="D320" s="100" t="s">
        <v>370</v>
      </c>
      <c r="E320" s="44" t="s">
        <v>46</v>
      </c>
      <c r="F320" s="45">
        <f t="shared" ref="F320:N320" si="64">F321+F322+F323+F324</f>
        <v>17.7</v>
      </c>
      <c r="G320" s="45">
        <f t="shared" si="64"/>
        <v>0</v>
      </c>
      <c r="H320" s="45">
        <f t="shared" si="64"/>
        <v>0</v>
      </c>
      <c r="I320" s="45">
        <f t="shared" si="64"/>
        <v>0</v>
      </c>
      <c r="J320" s="45">
        <f t="shared" si="64"/>
        <v>0</v>
      </c>
      <c r="K320" s="45">
        <f t="shared" si="64"/>
        <v>0</v>
      </c>
      <c r="L320" s="45">
        <f t="shared" si="64"/>
        <v>0</v>
      </c>
      <c r="M320" s="45">
        <f t="shared" si="64"/>
        <v>17.7</v>
      </c>
      <c r="N320" s="45">
        <f t="shared" si="64"/>
        <v>0</v>
      </c>
      <c r="O320" s="120" t="s">
        <v>935</v>
      </c>
    </row>
    <row r="321" spans="1:15" ht="15" customHeight="1" x14ac:dyDescent="0.3">
      <c r="A321" s="107"/>
      <c r="B321" s="101"/>
      <c r="C321" s="101"/>
      <c r="D321" s="101"/>
      <c r="E321" s="44" t="s">
        <v>47</v>
      </c>
      <c r="F321" s="45">
        <f>L321+M321+N321</f>
        <v>0</v>
      </c>
      <c r="G321" s="45"/>
      <c r="H321" s="45"/>
      <c r="I321" s="45"/>
      <c r="J321" s="45"/>
      <c r="K321" s="45"/>
      <c r="L321" s="45">
        <f>G321+H321+I321+J321+K321</f>
        <v>0</v>
      </c>
      <c r="M321" s="45"/>
      <c r="N321" s="45"/>
      <c r="O321" s="121"/>
    </row>
    <row r="322" spans="1:15" x14ac:dyDescent="0.3">
      <c r="A322" s="107"/>
      <c r="B322" s="101"/>
      <c r="C322" s="101"/>
      <c r="D322" s="101"/>
      <c r="E322" s="44" t="s">
        <v>48</v>
      </c>
      <c r="F322" s="45">
        <f>L322+M322+N322</f>
        <v>0</v>
      </c>
      <c r="G322" s="45"/>
      <c r="H322" s="45"/>
      <c r="I322" s="45"/>
      <c r="J322" s="45"/>
      <c r="K322" s="45"/>
      <c r="L322" s="45">
        <f>G322+H322+I322+J322+K322</f>
        <v>0</v>
      </c>
      <c r="M322" s="45"/>
      <c r="N322" s="45"/>
      <c r="O322" s="121"/>
    </row>
    <row r="323" spans="1:15" ht="22.5" customHeight="1" x14ac:dyDescent="0.3">
      <c r="A323" s="107"/>
      <c r="B323" s="101"/>
      <c r="C323" s="101"/>
      <c r="D323" s="101"/>
      <c r="E323" s="44" t="s">
        <v>49</v>
      </c>
      <c r="F323" s="45">
        <f>L323+M323+N323</f>
        <v>0</v>
      </c>
      <c r="G323" s="45"/>
      <c r="H323" s="45"/>
      <c r="I323" s="45"/>
      <c r="J323" s="45"/>
      <c r="K323" s="45"/>
      <c r="L323" s="45">
        <f>G323+H323+I323+J323+K323</f>
        <v>0</v>
      </c>
      <c r="M323" s="45"/>
      <c r="N323" s="45"/>
      <c r="O323" s="121"/>
    </row>
    <row r="324" spans="1:15" x14ac:dyDescent="0.3">
      <c r="A324" s="108"/>
      <c r="B324" s="102"/>
      <c r="C324" s="102"/>
      <c r="D324" s="102"/>
      <c r="E324" s="44" t="s">
        <v>50</v>
      </c>
      <c r="F324" s="45">
        <f>L324+M324+N324</f>
        <v>17.7</v>
      </c>
      <c r="G324" s="45"/>
      <c r="H324" s="45"/>
      <c r="I324" s="45"/>
      <c r="J324" s="45"/>
      <c r="K324" s="45"/>
      <c r="L324" s="45">
        <f>G324+H324+I324+J324+K324</f>
        <v>0</v>
      </c>
      <c r="M324" s="45">
        <v>17.7</v>
      </c>
      <c r="N324" s="45"/>
      <c r="O324" s="122"/>
    </row>
    <row r="325" spans="1:15" x14ac:dyDescent="0.3">
      <c r="A325" s="48"/>
      <c r="B325" s="125" t="s">
        <v>386</v>
      </c>
      <c r="C325" s="127"/>
      <c r="D325" s="39"/>
      <c r="E325" s="21"/>
      <c r="F325" s="23"/>
      <c r="G325" s="23"/>
      <c r="H325" s="23"/>
      <c r="I325" s="23"/>
      <c r="J325" s="23"/>
      <c r="K325" s="23"/>
      <c r="L325" s="23"/>
      <c r="M325" s="23"/>
      <c r="N325" s="23"/>
      <c r="O325" s="24"/>
    </row>
    <row r="326" spans="1:15" ht="15" customHeight="1" x14ac:dyDescent="0.3">
      <c r="A326" s="106" t="s">
        <v>435</v>
      </c>
      <c r="B326" s="100" t="s">
        <v>380</v>
      </c>
      <c r="C326" s="100" t="s">
        <v>381</v>
      </c>
      <c r="D326" s="100" t="s">
        <v>332</v>
      </c>
      <c r="E326" s="44" t="s">
        <v>46</v>
      </c>
      <c r="F326" s="45">
        <f t="shared" ref="F326:N326" si="65">F327+F328+F329+F330</f>
        <v>50</v>
      </c>
      <c r="G326" s="45">
        <f t="shared" si="65"/>
        <v>0</v>
      </c>
      <c r="H326" s="45">
        <f t="shared" si="65"/>
        <v>0</v>
      </c>
      <c r="I326" s="45">
        <f t="shared" si="65"/>
        <v>0</v>
      </c>
      <c r="J326" s="45">
        <f t="shared" si="65"/>
        <v>0</v>
      </c>
      <c r="K326" s="45">
        <f t="shared" si="65"/>
        <v>0</v>
      </c>
      <c r="L326" s="45">
        <f t="shared" si="65"/>
        <v>0</v>
      </c>
      <c r="M326" s="45">
        <f t="shared" si="65"/>
        <v>50</v>
      </c>
      <c r="N326" s="45">
        <f t="shared" si="65"/>
        <v>0</v>
      </c>
      <c r="O326" s="120" t="s">
        <v>935</v>
      </c>
    </row>
    <row r="327" spans="1:15" x14ac:dyDescent="0.3">
      <c r="A327" s="107"/>
      <c r="B327" s="101"/>
      <c r="C327" s="101"/>
      <c r="D327" s="101"/>
      <c r="E327" s="44" t="s">
        <v>47</v>
      </c>
      <c r="F327" s="45">
        <f>L327+M327+N327</f>
        <v>0</v>
      </c>
      <c r="G327" s="45"/>
      <c r="H327" s="45"/>
      <c r="I327" s="45"/>
      <c r="J327" s="45"/>
      <c r="K327" s="45"/>
      <c r="L327" s="45">
        <f>G327+H327+I327+J327+K327</f>
        <v>0</v>
      </c>
      <c r="M327" s="45"/>
      <c r="N327" s="45"/>
      <c r="O327" s="121"/>
    </row>
    <row r="328" spans="1:15" ht="25.5" customHeight="1" x14ac:dyDescent="0.3">
      <c r="A328" s="107"/>
      <c r="B328" s="101"/>
      <c r="C328" s="101"/>
      <c r="D328" s="101"/>
      <c r="E328" s="44" t="s">
        <v>48</v>
      </c>
      <c r="F328" s="45">
        <f>L328+M328+N328</f>
        <v>0</v>
      </c>
      <c r="G328" s="45"/>
      <c r="H328" s="45"/>
      <c r="I328" s="45"/>
      <c r="J328" s="45"/>
      <c r="K328" s="45"/>
      <c r="L328" s="45">
        <f>G328+H328+I328+J328+K328</f>
        <v>0</v>
      </c>
      <c r="M328" s="45"/>
      <c r="N328" s="45"/>
      <c r="O328" s="121"/>
    </row>
    <row r="329" spans="1:15" x14ac:dyDescent="0.3">
      <c r="A329" s="107"/>
      <c r="B329" s="101"/>
      <c r="C329" s="101"/>
      <c r="D329" s="101"/>
      <c r="E329" s="44" t="s">
        <v>49</v>
      </c>
      <c r="F329" s="45">
        <f>L329+M329+N329</f>
        <v>0</v>
      </c>
      <c r="G329" s="45"/>
      <c r="H329" s="45"/>
      <c r="I329" s="45"/>
      <c r="J329" s="45"/>
      <c r="K329" s="45"/>
      <c r="L329" s="45">
        <f>G329+H329+I329+J329+K329</f>
        <v>0</v>
      </c>
      <c r="M329" s="45"/>
      <c r="N329" s="45"/>
      <c r="O329" s="121"/>
    </row>
    <row r="330" spans="1:15" x14ac:dyDescent="0.3">
      <c r="A330" s="108"/>
      <c r="B330" s="102"/>
      <c r="C330" s="102"/>
      <c r="D330" s="102"/>
      <c r="E330" s="44" t="s">
        <v>50</v>
      </c>
      <c r="F330" s="45">
        <f>L330+M330+N330</f>
        <v>50</v>
      </c>
      <c r="G330" s="45"/>
      <c r="H330" s="45"/>
      <c r="I330" s="45"/>
      <c r="J330" s="45"/>
      <c r="K330" s="45"/>
      <c r="L330" s="45">
        <f>G330+H330+I330+J330+K330</f>
        <v>0</v>
      </c>
      <c r="M330" s="45">
        <v>50</v>
      </c>
      <c r="N330" s="45"/>
      <c r="O330" s="122"/>
    </row>
    <row r="331" spans="1:15" x14ac:dyDescent="0.3">
      <c r="A331" s="106" t="s">
        <v>436</v>
      </c>
      <c r="B331" s="100" t="s">
        <v>382</v>
      </c>
      <c r="C331" s="100" t="s">
        <v>381</v>
      </c>
      <c r="D331" s="100" t="s">
        <v>354</v>
      </c>
      <c r="E331" s="44" t="s">
        <v>46</v>
      </c>
      <c r="F331" s="45">
        <f t="shared" ref="F331:N331" si="66">F332+F333+F334+F335</f>
        <v>2100</v>
      </c>
      <c r="G331" s="45">
        <f t="shared" si="66"/>
        <v>0</v>
      </c>
      <c r="H331" s="45">
        <f t="shared" si="66"/>
        <v>0</v>
      </c>
      <c r="I331" s="45">
        <f t="shared" si="66"/>
        <v>0</v>
      </c>
      <c r="J331" s="45">
        <f t="shared" si="66"/>
        <v>0</v>
      </c>
      <c r="K331" s="45">
        <f t="shared" si="66"/>
        <v>0</v>
      </c>
      <c r="L331" s="45">
        <f t="shared" si="66"/>
        <v>0</v>
      </c>
      <c r="M331" s="45">
        <f t="shared" si="66"/>
        <v>2100</v>
      </c>
      <c r="N331" s="45">
        <f t="shared" si="66"/>
        <v>0</v>
      </c>
      <c r="O331" s="120" t="s">
        <v>935</v>
      </c>
    </row>
    <row r="332" spans="1:15" x14ac:dyDescent="0.3">
      <c r="A332" s="107"/>
      <c r="B332" s="101"/>
      <c r="C332" s="101"/>
      <c r="D332" s="101"/>
      <c r="E332" s="44" t="s">
        <v>47</v>
      </c>
      <c r="F332" s="45">
        <f>L332+M332+N332</f>
        <v>0</v>
      </c>
      <c r="G332" s="45"/>
      <c r="H332" s="45"/>
      <c r="I332" s="45"/>
      <c r="J332" s="45"/>
      <c r="K332" s="45"/>
      <c r="L332" s="45">
        <f>G332+H332+I332+J332+K332</f>
        <v>0</v>
      </c>
      <c r="M332" s="45"/>
      <c r="N332" s="45"/>
      <c r="O332" s="121"/>
    </row>
    <row r="333" spans="1:15" x14ac:dyDescent="0.3">
      <c r="A333" s="107"/>
      <c r="B333" s="101"/>
      <c r="C333" s="101"/>
      <c r="D333" s="101"/>
      <c r="E333" s="44" t="s">
        <v>48</v>
      </c>
      <c r="F333" s="45">
        <f>L333+M333+N333</f>
        <v>0</v>
      </c>
      <c r="G333" s="45"/>
      <c r="H333" s="45"/>
      <c r="I333" s="45"/>
      <c r="J333" s="45"/>
      <c r="K333" s="45"/>
      <c r="L333" s="45">
        <f>G333+H333+I333+J333+K333</f>
        <v>0</v>
      </c>
      <c r="M333" s="45"/>
      <c r="N333" s="45"/>
      <c r="O333" s="121"/>
    </row>
    <row r="334" spans="1:15" ht="15.75" customHeight="1" x14ac:dyDescent="0.3">
      <c r="A334" s="107"/>
      <c r="B334" s="101"/>
      <c r="C334" s="101"/>
      <c r="D334" s="101"/>
      <c r="E334" s="44" t="s">
        <v>49</v>
      </c>
      <c r="F334" s="45">
        <f>L334+M334+N334</f>
        <v>0</v>
      </c>
      <c r="G334" s="45"/>
      <c r="H334" s="45"/>
      <c r="I334" s="45"/>
      <c r="J334" s="45"/>
      <c r="K334" s="45"/>
      <c r="L334" s="45">
        <f>G334+H334+I334+J334+K334</f>
        <v>0</v>
      </c>
      <c r="M334" s="45"/>
      <c r="N334" s="45"/>
      <c r="O334" s="121"/>
    </row>
    <row r="335" spans="1:15" ht="36" customHeight="1" x14ac:dyDescent="0.3">
      <c r="A335" s="108"/>
      <c r="B335" s="102"/>
      <c r="C335" s="102"/>
      <c r="D335" s="102"/>
      <c r="E335" s="44" t="s">
        <v>50</v>
      </c>
      <c r="F335" s="45">
        <f>L335+M335+N335</f>
        <v>2100</v>
      </c>
      <c r="G335" s="45"/>
      <c r="H335" s="45"/>
      <c r="I335" s="45"/>
      <c r="J335" s="45"/>
      <c r="K335" s="45"/>
      <c r="L335" s="45">
        <f>G335+H335+I335+J335+K335</f>
        <v>0</v>
      </c>
      <c r="M335" s="45">
        <v>2100</v>
      </c>
      <c r="N335" s="45"/>
      <c r="O335" s="122"/>
    </row>
    <row r="336" spans="1:15" ht="22.5" customHeight="1" x14ac:dyDescent="0.3">
      <c r="A336" s="106" t="s">
        <v>437</v>
      </c>
      <c r="B336" s="100" t="s">
        <v>383</v>
      </c>
      <c r="C336" s="100" t="s">
        <v>381</v>
      </c>
      <c r="D336" s="100" t="s">
        <v>272</v>
      </c>
      <c r="E336" s="44" t="s">
        <v>46</v>
      </c>
      <c r="F336" s="45">
        <f t="shared" ref="F336:N336" si="67">F337+F338+F339+F340</f>
        <v>360</v>
      </c>
      <c r="G336" s="45">
        <f t="shared" si="67"/>
        <v>0</v>
      </c>
      <c r="H336" s="45">
        <f t="shared" si="67"/>
        <v>0</v>
      </c>
      <c r="I336" s="45">
        <f t="shared" si="67"/>
        <v>0</v>
      </c>
      <c r="J336" s="45">
        <f t="shared" si="67"/>
        <v>0</v>
      </c>
      <c r="K336" s="45">
        <f t="shared" si="67"/>
        <v>0</v>
      </c>
      <c r="L336" s="45">
        <f t="shared" si="67"/>
        <v>0</v>
      </c>
      <c r="M336" s="45">
        <f t="shared" si="67"/>
        <v>360</v>
      </c>
      <c r="N336" s="45">
        <f t="shared" si="67"/>
        <v>0</v>
      </c>
      <c r="O336" s="120" t="s">
        <v>935</v>
      </c>
    </row>
    <row r="337" spans="1:15" ht="21" customHeight="1" x14ac:dyDescent="0.3">
      <c r="A337" s="107"/>
      <c r="B337" s="101"/>
      <c r="C337" s="101"/>
      <c r="D337" s="101"/>
      <c r="E337" s="44" t="s">
        <v>47</v>
      </c>
      <c r="F337" s="45">
        <f>L337+M337+N337</f>
        <v>0</v>
      </c>
      <c r="G337" s="45"/>
      <c r="H337" s="45"/>
      <c r="I337" s="45"/>
      <c r="J337" s="45"/>
      <c r="K337" s="45"/>
      <c r="L337" s="45">
        <f>G337+H337+I337+J337+K337</f>
        <v>0</v>
      </c>
      <c r="M337" s="45"/>
      <c r="N337" s="45"/>
      <c r="O337" s="121"/>
    </row>
    <row r="338" spans="1:15" ht="18.75" customHeight="1" x14ac:dyDescent="0.3">
      <c r="A338" s="107"/>
      <c r="B338" s="101"/>
      <c r="C338" s="101"/>
      <c r="D338" s="101"/>
      <c r="E338" s="44" t="s">
        <v>48</v>
      </c>
      <c r="F338" s="45">
        <f>L338+M338+N338</f>
        <v>0</v>
      </c>
      <c r="G338" s="45"/>
      <c r="H338" s="45"/>
      <c r="I338" s="45"/>
      <c r="J338" s="45"/>
      <c r="K338" s="45"/>
      <c r="L338" s="45">
        <f>G338+H338+I338+J338+K338</f>
        <v>0</v>
      </c>
      <c r="M338" s="45"/>
      <c r="N338" s="45"/>
      <c r="O338" s="121"/>
    </row>
    <row r="339" spans="1:15" ht="18.75" customHeight="1" x14ac:dyDescent="0.3">
      <c r="A339" s="107"/>
      <c r="B339" s="101"/>
      <c r="C339" s="101"/>
      <c r="D339" s="101"/>
      <c r="E339" s="44" t="s">
        <v>49</v>
      </c>
      <c r="F339" s="45">
        <f>L339+M339+N339</f>
        <v>0</v>
      </c>
      <c r="G339" s="45"/>
      <c r="H339" s="45"/>
      <c r="I339" s="45"/>
      <c r="J339" s="45"/>
      <c r="K339" s="45"/>
      <c r="L339" s="45">
        <f>G339+H339+I339+J339+K339</f>
        <v>0</v>
      </c>
      <c r="M339" s="45"/>
      <c r="N339" s="45"/>
      <c r="O339" s="121"/>
    </row>
    <row r="340" spans="1:15" x14ac:dyDescent="0.3">
      <c r="A340" s="108"/>
      <c r="B340" s="102"/>
      <c r="C340" s="102"/>
      <c r="D340" s="102"/>
      <c r="E340" s="44" t="s">
        <v>50</v>
      </c>
      <c r="F340" s="45">
        <f>L340+M340+N340</f>
        <v>360</v>
      </c>
      <c r="G340" s="45"/>
      <c r="H340" s="45"/>
      <c r="I340" s="45"/>
      <c r="J340" s="45"/>
      <c r="K340" s="45"/>
      <c r="L340" s="45">
        <f>G340+H340+I340+J340+K340</f>
        <v>0</v>
      </c>
      <c r="M340" s="45">
        <v>360</v>
      </c>
      <c r="N340" s="45"/>
      <c r="O340" s="122"/>
    </row>
    <row r="341" spans="1:15" x14ac:dyDescent="0.3">
      <c r="A341" s="106" t="s">
        <v>438</v>
      </c>
      <c r="B341" s="100" t="s">
        <v>384</v>
      </c>
      <c r="C341" s="100" t="s">
        <v>381</v>
      </c>
      <c r="D341" s="100" t="s">
        <v>329</v>
      </c>
      <c r="E341" s="44" t="s">
        <v>46</v>
      </c>
      <c r="F341" s="45">
        <f t="shared" ref="F341:N341" si="68">F342+F343+F344+F345</f>
        <v>250</v>
      </c>
      <c r="G341" s="45">
        <f t="shared" si="68"/>
        <v>0</v>
      </c>
      <c r="H341" s="45">
        <f t="shared" si="68"/>
        <v>0</v>
      </c>
      <c r="I341" s="45">
        <f t="shared" si="68"/>
        <v>0</v>
      </c>
      <c r="J341" s="45">
        <f t="shared" si="68"/>
        <v>0</v>
      </c>
      <c r="K341" s="45">
        <f t="shared" si="68"/>
        <v>0</v>
      </c>
      <c r="L341" s="45">
        <f t="shared" si="68"/>
        <v>0</v>
      </c>
      <c r="M341" s="45">
        <f t="shared" si="68"/>
        <v>250</v>
      </c>
      <c r="N341" s="45">
        <f t="shared" si="68"/>
        <v>0</v>
      </c>
      <c r="O341" s="120" t="s">
        <v>935</v>
      </c>
    </row>
    <row r="342" spans="1:15" ht="15" customHeight="1" x14ac:dyDescent="0.3">
      <c r="A342" s="107"/>
      <c r="B342" s="101"/>
      <c r="C342" s="101"/>
      <c r="D342" s="101"/>
      <c r="E342" s="44" t="s">
        <v>47</v>
      </c>
      <c r="F342" s="45">
        <f>L342+M342+N342</f>
        <v>0</v>
      </c>
      <c r="G342" s="45"/>
      <c r="H342" s="45"/>
      <c r="I342" s="45"/>
      <c r="J342" s="45"/>
      <c r="K342" s="45"/>
      <c r="L342" s="45">
        <f>G342+H342+I342+J342+K342</f>
        <v>0</v>
      </c>
      <c r="M342" s="45"/>
      <c r="N342" s="45"/>
      <c r="O342" s="121"/>
    </row>
    <row r="343" spans="1:15" ht="22.5" customHeight="1" x14ac:dyDescent="0.3">
      <c r="A343" s="107"/>
      <c r="B343" s="101"/>
      <c r="C343" s="101"/>
      <c r="D343" s="101"/>
      <c r="E343" s="44" t="s">
        <v>48</v>
      </c>
      <c r="F343" s="45">
        <f>L343+M343+N343</f>
        <v>0</v>
      </c>
      <c r="G343" s="45"/>
      <c r="H343" s="45"/>
      <c r="I343" s="45"/>
      <c r="J343" s="45"/>
      <c r="K343" s="45"/>
      <c r="L343" s="45">
        <f>G343+H343+I343+J343+K343</f>
        <v>0</v>
      </c>
      <c r="M343" s="45"/>
      <c r="N343" s="45"/>
      <c r="O343" s="121"/>
    </row>
    <row r="344" spans="1:15" ht="15" customHeight="1" x14ac:dyDescent="0.3">
      <c r="A344" s="107"/>
      <c r="B344" s="101"/>
      <c r="C344" s="101"/>
      <c r="D344" s="101"/>
      <c r="E344" s="44" t="s">
        <v>49</v>
      </c>
      <c r="F344" s="45">
        <f>L344+M344+N344</f>
        <v>0</v>
      </c>
      <c r="G344" s="45"/>
      <c r="H344" s="45"/>
      <c r="I344" s="45"/>
      <c r="J344" s="45"/>
      <c r="K344" s="45"/>
      <c r="L344" s="45">
        <f>G344+H344+I344+J344+K344</f>
        <v>0</v>
      </c>
      <c r="M344" s="45"/>
      <c r="N344" s="45"/>
      <c r="O344" s="121"/>
    </row>
    <row r="345" spans="1:15" ht="33.75" customHeight="1" x14ac:dyDescent="0.3">
      <c r="A345" s="108"/>
      <c r="B345" s="102"/>
      <c r="C345" s="102"/>
      <c r="D345" s="102"/>
      <c r="E345" s="44" t="s">
        <v>50</v>
      </c>
      <c r="F345" s="45">
        <f>L345+M345+N345</f>
        <v>250</v>
      </c>
      <c r="G345" s="45"/>
      <c r="H345" s="45"/>
      <c r="I345" s="45"/>
      <c r="J345" s="45"/>
      <c r="K345" s="45"/>
      <c r="L345" s="45">
        <f>G345+H345+I345+J345+K345</f>
        <v>0</v>
      </c>
      <c r="M345" s="45">
        <v>250</v>
      </c>
      <c r="N345" s="45"/>
      <c r="O345" s="122"/>
    </row>
    <row r="346" spans="1:15" x14ac:dyDescent="0.3">
      <c r="A346" s="106" t="s">
        <v>439</v>
      </c>
      <c r="B346" s="100" t="s">
        <v>402</v>
      </c>
      <c r="C346" s="100" t="s">
        <v>381</v>
      </c>
      <c r="D346" s="100" t="s">
        <v>329</v>
      </c>
      <c r="E346" s="44" t="s">
        <v>46</v>
      </c>
      <c r="F346" s="45">
        <f t="shared" ref="F346:N346" si="69">F347+F348+F349+F350</f>
        <v>100</v>
      </c>
      <c r="G346" s="45">
        <f t="shared" si="69"/>
        <v>0</v>
      </c>
      <c r="H346" s="45">
        <f t="shared" si="69"/>
        <v>0</v>
      </c>
      <c r="I346" s="45">
        <f t="shared" si="69"/>
        <v>0</v>
      </c>
      <c r="J346" s="45">
        <f t="shared" si="69"/>
        <v>0</v>
      </c>
      <c r="K346" s="45">
        <f t="shared" si="69"/>
        <v>0</v>
      </c>
      <c r="L346" s="45">
        <f t="shared" si="69"/>
        <v>0</v>
      </c>
      <c r="M346" s="45">
        <f t="shared" si="69"/>
        <v>100</v>
      </c>
      <c r="N346" s="45">
        <f t="shared" si="69"/>
        <v>0</v>
      </c>
      <c r="O346" s="120" t="s">
        <v>935</v>
      </c>
    </row>
    <row r="347" spans="1:15" x14ac:dyDescent="0.3">
      <c r="A347" s="107"/>
      <c r="B347" s="101"/>
      <c r="C347" s="101"/>
      <c r="D347" s="101"/>
      <c r="E347" s="44" t="s">
        <v>47</v>
      </c>
      <c r="F347" s="45">
        <f>L347+M347+N347</f>
        <v>0</v>
      </c>
      <c r="G347" s="45"/>
      <c r="H347" s="45"/>
      <c r="I347" s="45"/>
      <c r="J347" s="45"/>
      <c r="K347" s="45"/>
      <c r="L347" s="45">
        <f>G347+H347+I347+J347+K347</f>
        <v>0</v>
      </c>
      <c r="M347" s="45"/>
      <c r="N347" s="45"/>
      <c r="O347" s="121"/>
    </row>
    <row r="348" spans="1:15" x14ac:dyDescent="0.3">
      <c r="A348" s="107"/>
      <c r="B348" s="101"/>
      <c r="C348" s="101"/>
      <c r="D348" s="101"/>
      <c r="E348" s="44" t="s">
        <v>48</v>
      </c>
      <c r="F348" s="45">
        <f>L348+M348+N348</f>
        <v>0</v>
      </c>
      <c r="G348" s="45"/>
      <c r="H348" s="45"/>
      <c r="I348" s="45"/>
      <c r="J348" s="45"/>
      <c r="K348" s="45"/>
      <c r="L348" s="45">
        <f>G348+H348+I348+J348+K348</f>
        <v>0</v>
      </c>
      <c r="M348" s="45"/>
      <c r="N348" s="45"/>
      <c r="O348" s="121"/>
    </row>
    <row r="349" spans="1:15" ht="15" customHeight="1" x14ac:dyDescent="0.3">
      <c r="A349" s="107"/>
      <c r="B349" s="101"/>
      <c r="C349" s="101"/>
      <c r="D349" s="101"/>
      <c r="E349" s="44" t="s">
        <v>49</v>
      </c>
      <c r="F349" s="45">
        <f>L349+M349+N349</f>
        <v>0</v>
      </c>
      <c r="G349" s="45"/>
      <c r="H349" s="45"/>
      <c r="I349" s="45"/>
      <c r="J349" s="45"/>
      <c r="K349" s="45"/>
      <c r="L349" s="45">
        <f>G349+H349+I349+J349+K349</f>
        <v>0</v>
      </c>
      <c r="M349" s="45"/>
      <c r="N349" s="45"/>
      <c r="O349" s="121"/>
    </row>
    <row r="350" spans="1:15" x14ac:dyDescent="0.3">
      <c r="A350" s="108"/>
      <c r="B350" s="102"/>
      <c r="C350" s="102"/>
      <c r="D350" s="102"/>
      <c r="E350" s="44" t="s">
        <v>50</v>
      </c>
      <c r="F350" s="45">
        <f>L350+M350+N350</f>
        <v>100</v>
      </c>
      <c r="G350" s="45"/>
      <c r="H350" s="45"/>
      <c r="I350" s="45"/>
      <c r="J350" s="45"/>
      <c r="K350" s="45"/>
      <c r="L350" s="45">
        <f>G350+H350+I350+J350+K350</f>
        <v>0</v>
      </c>
      <c r="M350" s="45">
        <v>100</v>
      </c>
      <c r="N350" s="45"/>
      <c r="O350" s="122"/>
    </row>
    <row r="351" spans="1:15" x14ac:dyDescent="0.3">
      <c r="A351" s="106" t="s">
        <v>440</v>
      </c>
      <c r="B351" s="100" t="s">
        <v>403</v>
      </c>
      <c r="C351" s="100" t="s">
        <v>381</v>
      </c>
      <c r="D351" s="100" t="s">
        <v>329</v>
      </c>
      <c r="E351" s="44" t="s">
        <v>46</v>
      </c>
      <c r="F351" s="45">
        <f t="shared" ref="F351:N351" si="70">F352+F353+F354+F355</f>
        <v>100</v>
      </c>
      <c r="G351" s="45">
        <f t="shared" si="70"/>
        <v>0</v>
      </c>
      <c r="H351" s="45">
        <f t="shared" si="70"/>
        <v>0</v>
      </c>
      <c r="I351" s="45">
        <f t="shared" si="70"/>
        <v>0</v>
      </c>
      <c r="J351" s="45">
        <f t="shared" si="70"/>
        <v>0</v>
      </c>
      <c r="K351" s="45">
        <f t="shared" si="70"/>
        <v>0</v>
      </c>
      <c r="L351" s="45">
        <f t="shared" si="70"/>
        <v>0</v>
      </c>
      <c r="M351" s="45">
        <f t="shared" si="70"/>
        <v>100</v>
      </c>
      <c r="N351" s="45">
        <f t="shared" si="70"/>
        <v>0</v>
      </c>
      <c r="O351" s="120" t="s">
        <v>935</v>
      </c>
    </row>
    <row r="352" spans="1:15" x14ac:dyDescent="0.3">
      <c r="A352" s="107"/>
      <c r="B352" s="101"/>
      <c r="C352" s="101"/>
      <c r="D352" s="101"/>
      <c r="E352" s="44" t="s">
        <v>47</v>
      </c>
      <c r="F352" s="45">
        <f>L352+M352+N352</f>
        <v>0</v>
      </c>
      <c r="G352" s="45"/>
      <c r="H352" s="45"/>
      <c r="I352" s="45"/>
      <c r="J352" s="45"/>
      <c r="K352" s="45"/>
      <c r="L352" s="45">
        <f>G352+H352+I352+J352+K352</f>
        <v>0</v>
      </c>
      <c r="M352" s="45"/>
      <c r="N352" s="45"/>
      <c r="O352" s="121"/>
    </row>
    <row r="353" spans="1:15" ht="46.5" customHeight="1" x14ac:dyDescent="0.3">
      <c r="A353" s="107"/>
      <c r="B353" s="101"/>
      <c r="C353" s="101"/>
      <c r="D353" s="101"/>
      <c r="E353" s="44" t="s">
        <v>48</v>
      </c>
      <c r="F353" s="45">
        <f>L353+M353+N353</f>
        <v>0</v>
      </c>
      <c r="G353" s="45"/>
      <c r="H353" s="45"/>
      <c r="I353" s="45"/>
      <c r="J353" s="45"/>
      <c r="K353" s="45"/>
      <c r="L353" s="45">
        <f>G353+H353+I353+J353+K353</f>
        <v>0</v>
      </c>
      <c r="M353" s="45"/>
      <c r="N353" s="45"/>
      <c r="O353" s="121"/>
    </row>
    <row r="354" spans="1:15" ht="15" customHeight="1" x14ac:dyDescent="0.3">
      <c r="A354" s="107"/>
      <c r="B354" s="101"/>
      <c r="C354" s="101"/>
      <c r="D354" s="101"/>
      <c r="E354" s="44" t="s">
        <v>49</v>
      </c>
      <c r="F354" s="45">
        <f>L354+M354+N354</f>
        <v>0</v>
      </c>
      <c r="G354" s="45"/>
      <c r="H354" s="45"/>
      <c r="I354" s="45"/>
      <c r="J354" s="45"/>
      <c r="K354" s="45"/>
      <c r="L354" s="45">
        <f>G354+H354+I354+J354+K354</f>
        <v>0</v>
      </c>
      <c r="M354" s="45"/>
      <c r="N354" s="45"/>
      <c r="O354" s="121"/>
    </row>
    <row r="355" spans="1:15" x14ac:dyDescent="0.3">
      <c r="A355" s="108"/>
      <c r="B355" s="102"/>
      <c r="C355" s="102"/>
      <c r="D355" s="102"/>
      <c r="E355" s="44" t="s">
        <v>50</v>
      </c>
      <c r="F355" s="45">
        <f>L355+M355+N355</f>
        <v>100</v>
      </c>
      <c r="G355" s="45"/>
      <c r="H355" s="45"/>
      <c r="I355" s="45"/>
      <c r="J355" s="45"/>
      <c r="K355" s="45"/>
      <c r="L355" s="45">
        <f>G355+H355+I355+J355+K355</f>
        <v>0</v>
      </c>
      <c r="M355" s="45">
        <v>100</v>
      </c>
      <c r="N355" s="45"/>
      <c r="O355" s="122"/>
    </row>
    <row r="356" spans="1:15" x14ac:dyDescent="0.3">
      <c r="A356" s="106" t="s">
        <v>441</v>
      </c>
      <c r="B356" s="100" t="s">
        <v>404</v>
      </c>
      <c r="C356" s="100" t="s">
        <v>381</v>
      </c>
      <c r="D356" s="100" t="s">
        <v>332</v>
      </c>
      <c r="E356" s="44" t="s">
        <v>46</v>
      </c>
      <c r="F356" s="45">
        <f t="shared" ref="F356:N356" si="71">F357+F358+F359+F360</f>
        <v>50</v>
      </c>
      <c r="G356" s="45">
        <f t="shared" si="71"/>
        <v>0</v>
      </c>
      <c r="H356" s="45">
        <f t="shared" si="71"/>
        <v>0</v>
      </c>
      <c r="I356" s="45">
        <f t="shared" si="71"/>
        <v>0</v>
      </c>
      <c r="J356" s="45">
        <f t="shared" si="71"/>
        <v>0</v>
      </c>
      <c r="K356" s="45">
        <f t="shared" si="71"/>
        <v>16</v>
      </c>
      <c r="L356" s="45">
        <f t="shared" si="71"/>
        <v>16</v>
      </c>
      <c r="M356" s="45">
        <f t="shared" si="71"/>
        <v>34</v>
      </c>
      <c r="N356" s="45">
        <f t="shared" si="71"/>
        <v>0</v>
      </c>
      <c r="O356" s="120" t="s">
        <v>935</v>
      </c>
    </row>
    <row r="357" spans="1:15" x14ac:dyDescent="0.3">
      <c r="A357" s="107"/>
      <c r="B357" s="101"/>
      <c r="C357" s="101"/>
      <c r="D357" s="101"/>
      <c r="E357" s="44" t="s">
        <v>47</v>
      </c>
      <c r="F357" s="45">
        <f>L357+M357+N357</f>
        <v>0</v>
      </c>
      <c r="G357" s="45"/>
      <c r="H357" s="45"/>
      <c r="I357" s="45"/>
      <c r="J357" s="45"/>
      <c r="K357" s="45"/>
      <c r="L357" s="45">
        <f>G357+H357+I357+J357+K357</f>
        <v>0</v>
      </c>
      <c r="M357" s="45"/>
      <c r="N357" s="45"/>
      <c r="O357" s="121"/>
    </row>
    <row r="358" spans="1:15" ht="27.75" customHeight="1" x14ac:dyDescent="0.3">
      <c r="A358" s="107"/>
      <c r="B358" s="101"/>
      <c r="C358" s="101"/>
      <c r="D358" s="101"/>
      <c r="E358" s="44" t="s">
        <v>48</v>
      </c>
      <c r="F358" s="45">
        <f>L358+M358+N358</f>
        <v>0</v>
      </c>
      <c r="G358" s="45"/>
      <c r="H358" s="45"/>
      <c r="I358" s="45"/>
      <c r="J358" s="45"/>
      <c r="K358" s="45"/>
      <c r="L358" s="45">
        <f>G358+H358+I358+J358+K358</f>
        <v>0</v>
      </c>
      <c r="M358" s="45"/>
      <c r="N358" s="45"/>
      <c r="O358" s="121"/>
    </row>
    <row r="359" spans="1:15" ht="15" customHeight="1" x14ac:dyDescent="0.3">
      <c r="A359" s="107"/>
      <c r="B359" s="101"/>
      <c r="C359" s="101"/>
      <c r="D359" s="101"/>
      <c r="E359" s="44" t="s">
        <v>49</v>
      </c>
      <c r="F359" s="45">
        <f>L359+M359+N359</f>
        <v>0</v>
      </c>
      <c r="G359" s="45"/>
      <c r="H359" s="45"/>
      <c r="I359" s="45"/>
      <c r="J359" s="45"/>
      <c r="K359" s="45"/>
      <c r="L359" s="45">
        <f>G359+H359+I359+J359+K359</f>
        <v>0</v>
      </c>
      <c r="M359" s="45"/>
      <c r="N359" s="45"/>
      <c r="O359" s="121"/>
    </row>
    <row r="360" spans="1:15" ht="23.25" customHeight="1" x14ac:dyDescent="0.3">
      <c r="A360" s="108"/>
      <c r="B360" s="102"/>
      <c r="C360" s="102"/>
      <c r="D360" s="102"/>
      <c r="E360" s="44" t="s">
        <v>50</v>
      </c>
      <c r="F360" s="45">
        <f>L360+M360+N360</f>
        <v>50</v>
      </c>
      <c r="G360" s="45"/>
      <c r="H360" s="45"/>
      <c r="I360" s="45"/>
      <c r="J360" s="45"/>
      <c r="K360" s="45">
        <v>16</v>
      </c>
      <c r="L360" s="45">
        <f>G360+H360+I360+J360+K360</f>
        <v>16</v>
      </c>
      <c r="M360" s="45">
        <v>34</v>
      </c>
      <c r="N360" s="45"/>
      <c r="O360" s="122"/>
    </row>
    <row r="361" spans="1:15" ht="21" customHeight="1" x14ac:dyDescent="0.3">
      <c r="A361" s="48"/>
      <c r="B361" s="76" t="s">
        <v>385</v>
      </c>
      <c r="C361" s="77"/>
      <c r="D361" s="39"/>
      <c r="E361" s="21"/>
      <c r="F361" s="23"/>
      <c r="G361" s="23"/>
      <c r="H361" s="23"/>
      <c r="I361" s="23"/>
      <c r="J361" s="23"/>
      <c r="K361" s="23"/>
      <c r="L361" s="23"/>
      <c r="M361" s="23"/>
      <c r="N361" s="23"/>
      <c r="O361" s="24"/>
    </row>
    <row r="362" spans="1:15" ht="18" customHeight="1" x14ac:dyDescent="0.3">
      <c r="A362" s="106" t="s">
        <v>442</v>
      </c>
      <c r="B362" s="100" t="s">
        <v>391</v>
      </c>
      <c r="C362" s="100" t="s">
        <v>392</v>
      </c>
      <c r="D362" s="100" t="s">
        <v>340</v>
      </c>
      <c r="E362" s="44" t="s">
        <v>46</v>
      </c>
      <c r="F362" s="45">
        <f t="shared" ref="F362:N362" si="72">F363+F364+F365+F366</f>
        <v>300</v>
      </c>
      <c r="G362" s="45">
        <f t="shared" si="72"/>
        <v>0</v>
      </c>
      <c r="H362" s="45">
        <f t="shared" si="72"/>
        <v>0</v>
      </c>
      <c r="I362" s="45">
        <f t="shared" si="72"/>
        <v>0</v>
      </c>
      <c r="J362" s="45">
        <f t="shared" si="72"/>
        <v>0</v>
      </c>
      <c r="K362" s="45">
        <f t="shared" si="72"/>
        <v>0</v>
      </c>
      <c r="L362" s="45">
        <f t="shared" si="72"/>
        <v>0</v>
      </c>
      <c r="M362" s="45">
        <f t="shared" si="72"/>
        <v>300</v>
      </c>
      <c r="N362" s="45">
        <f t="shared" si="72"/>
        <v>0</v>
      </c>
      <c r="O362" s="120" t="s">
        <v>935</v>
      </c>
    </row>
    <row r="363" spans="1:15" ht="24.75" customHeight="1" x14ac:dyDescent="0.3">
      <c r="A363" s="107"/>
      <c r="B363" s="101"/>
      <c r="C363" s="101"/>
      <c r="D363" s="101"/>
      <c r="E363" s="44" t="s">
        <v>47</v>
      </c>
      <c r="F363" s="45">
        <f>L363+M363+N363</f>
        <v>0</v>
      </c>
      <c r="G363" s="45"/>
      <c r="H363" s="45"/>
      <c r="I363" s="45"/>
      <c r="J363" s="45"/>
      <c r="K363" s="45"/>
      <c r="L363" s="45">
        <f>G363+H363+I363+J363+K363</f>
        <v>0</v>
      </c>
      <c r="M363" s="45"/>
      <c r="N363" s="45"/>
      <c r="O363" s="121"/>
    </row>
    <row r="364" spans="1:15" ht="16.5" customHeight="1" x14ac:dyDescent="0.3">
      <c r="A364" s="107"/>
      <c r="B364" s="101"/>
      <c r="C364" s="101"/>
      <c r="D364" s="101"/>
      <c r="E364" s="44" t="s">
        <v>48</v>
      </c>
      <c r="F364" s="45">
        <f>L364+M364+N364</f>
        <v>0</v>
      </c>
      <c r="G364" s="45"/>
      <c r="H364" s="45"/>
      <c r="I364" s="45"/>
      <c r="J364" s="45"/>
      <c r="K364" s="45"/>
      <c r="L364" s="45">
        <f>G364+H364+I364+J364+K364</f>
        <v>0</v>
      </c>
      <c r="M364" s="45"/>
      <c r="N364" s="45"/>
      <c r="O364" s="121"/>
    </row>
    <row r="365" spans="1:15" ht="28.5" customHeight="1" x14ac:dyDescent="0.3">
      <c r="A365" s="107"/>
      <c r="B365" s="101"/>
      <c r="C365" s="101"/>
      <c r="D365" s="101"/>
      <c r="E365" s="44" t="s">
        <v>49</v>
      </c>
      <c r="F365" s="45">
        <f>L365+M365+N365</f>
        <v>0</v>
      </c>
      <c r="G365" s="45"/>
      <c r="H365" s="45"/>
      <c r="I365" s="45"/>
      <c r="J365" s="45"/>
      <c r="K365" s="45"/>
      <c r="L365" s="45">
        <f>G365+H365+I365+J365+K365</f>
        <v>0</v>
      </c>
      <c r="M365" s="45"/>
      <c r="N365" s="45"/>
      <c r="O365" s="121"/>
    </row>
    <row r="366" spans="1:15" x14ac:dyDescent="0.3">
      <c r="A366" s="108"/>
      <c r="B366" s="102"/>
      <c r="C366" s="102"/>
      <c r="D366" s="102"/>
      <c r="E366" s="44" t="s">
        <v>50</v>
      </c>
      <c r="F366" s="45">
        <f>L366+M366+N366</f>
        <v>300</v>
      </c>
      <c r="G366" s="45"/>
      <c r="H366" s="45"/>
      <c r="I366" s="45"/>
      <c r="J366" s="45"/>
      <c r="K366" s="45"/>
      <c r="L366" s="45">
        <f>G366+H366+I366+J366+K366</f>
        <v>0</v>
      </c>
      <c r="M366" s="45">
        <v>300</v>
      </c>
      <c r="N366" s="45"/>
      <c r="O366" s="122"/>
    </row>
    <row r="367" spans="1:15" x14ac:dyDescent="0.3">
      <c r="A367" s="106" t="s">
        <v>443</v>
      </c>
      <c r="B367" s="100" t="s">
        <v>393</v>
      </c>
      <c r="C367" s="100" t="s">
        <v>392</v>
      </c>
      <c r="D367" s="100" t="s">
        <v>329</v>
      </c>
      <c r="E367" s="44" t="s">
        <v>46</v>
      </c>
      <c r="F367" s="45">
        <f t="shared" ref="F367:N367" si="73">F368+F369+F370+F371</f>
        <v>52</v>
      </c>
      <c r="G367" s="45">
        <f t="shared" si="73"/>
        <v>0</v>
      </c>
      <c r="H367" s="45">
        <f t="shared" si="73"/>
        <v>0</v>
      </c>
      <c r="I367" s="45">
        <f t="shared" si="73"/>
        <v>0</v>
      </c>
      <c r="J367" s="45">
        <f t="shared" si="73"/>
        <v>0</v>
      </c>
      <c r="K367" s="45">
        <f t="shared" si="73"/>
        <v>0</v>
      </c>
      <c r="L367" s="45">
        <f t="shared" si="73"/>
        <v>0</v>
      </c>
      <c r="M367" s="45">
        <f t="shared" si="73"/>
        <v>52</v>
      </c>
      <c r="N367" s="45">
        <f t="shared" si="73"/>
        <v>0</v>
      </c>
      <c r="O367" s="120" t="s">
        <v>936</v>
      </c>
    </row>
    <row r="368" spans="1:15" x14ac:dyDescent="0.3">
      <c r="A368" s="107"/>
      <c r="B368" s="101"/>
      <c r="C368" s="101"/>
      <c r="D368" s="101"/>
      <c r="E368" s="44" t="s">
        <v>47</v>
      </c>
      <c r="F368" s="45">
        <f>L368+M368+N368</f>
        <v>0</v>
      </c>
      <c r="G368" s="45"/>
      <c r="H368" s="45"/>
      <c r="I368" s="45"/>
      <c r="J368" s="45"/>
      <c r="K368" s="45"/>
      <c r="L368" s="45">
        <f>G368+H368+I368+J368+K368</f>
        <v>0</v>
      </c>
      <c r="M368" s="45"/>
      <c r="N368" s="45"/>
      <c r="O368" s="121"/>
    </row>
    <row r="369" spans="1:15" ht="15" customHeight="1" x14ac:dyDescent="0.3">
      <c r="A369" s="107"/>
      <c r="B369" s="101"/>
      <c r="C369" s="101"/>
      <c r="D369" s="101"/>
      <c r="E369" s="44" t="s">
        <v>48</v>
      </c>
      <c r="F369" s="45">
        <f>L369+M369+N369</f>
        <v>0</v>
      </c>
      <c r="G369" s="45"/>
      <c r="H369" s="45"/>
      <c r="I369" s="45"/>
      <c r="J369" s="45"/>
      <c r="K369" s="45"/>
      <c r="L369" s="45">
        <f>G369+H369+I369+J369+K369</f>
        <v>0</v>
      </c>
      <c r="M369" s="45"/>
      <c r="N369" s="45"/>
      <c r="O369" s="121"/>
    </row>
    <row r="370" spans="1:15" x14ac:dyDescent="0.3">
      <c r="A370" s="107"/>
      <c r="B370" s="101"/>
      <c r="C370" s="101"/>
      <c r="D370" s="101"/>
      <c r="E370" s="44" t="s">
        <v>49</v>
      </c>
      <c r="F370" s="45">
        <f>L370+M370+N370</f>
        <v>0</v>
      </c>
      <c r="G370" s="45"/>
      <c r="H370" s="45"/>
      <c r="I370" s="45"/>
      <c r="J370" s="45"/>
      <c r="K370" s="45"/>
      <c r="L370" s="45">
        <f>G370+H370+I370+J370+K370</f>
        <v>0</v>
      </c>
      <c r="M370" s="45"/>
      <c r="N370" s="45"/>
      <c r="O370" s="121"/>
    </row>
    <row r="371" spans="1:15" x14ac:dyDescent="0.3">
      <c r="A371" s="108"/>
      <c r="B371" s="102"/>
      <c r="C371" s="102"/>
      <c r="D371" s="102"/>
      <c r="E371" s="44" t="s">
        <v>50</v>
      </c>
      <c r="F371" s="45">
        <f>L371+M371+N371</f>
        <v>52</v>
      </c>
      <c r="G371" s="45"/>
      <c r="H371" s="45"/>
      <c r="I371" s="45"/>
      <c r="J371" s="45"/>
      <c r="K371" s="45"/>
      <c r="L371" s="45">
        <f>G371+H371+I371+J371+K371</f>
        <v>0</v>
      </c>
      <c r="M371" s="45">
        <v>52</v>
      </c>
      <c r="N371" s="45"/>
      <c r="O371" s="122"/>
    </row>
    <row r="372" spans="1:15" x14ac:dyDescent="0.3">
      <c r="A372" s="106" t="s">
        <v>444</v>
      </c>
      <c r="B372" s="100" t="s">
        <v>394</v>
      </c>
      <c r="C372" s="100" t="s">
        <v>392</v>
      </c>
      <c r="D372" s="100" t="s">
        <v>395</v>
      </c>
      <c r="E372" s="44" t="s">
        <v>46</v>
      </c>
      <c r="F372" s="45">
        <f t="shared" ref="F372:N372" si="74">F373+F374+F375+F376</f>
        <v>550</v>
      </c>
      <c r="G372" s="45">
        <f t="shared" si="74"/>
        <v>0</v>
      </c>
      <c r="H372" s="45">
        <f t="shared" si="74"/>
        <v>0</v>
      </c>
      <c r="I372" s="45">
        <f t="shared" si="74"/>
        <v>0</v>
      </c>
      <c r="J372" s="45">
        <f t="shared" si="74"/>
        <v>0</v>
      </c>
      <c r="K372" s="45">
        <f t="shared" si="74"/>
        <v>0</v>
      </c>
      <c r="L372" s="45">
        <f t="shared" si="74"/>
        <v>0</v>
      </c>
      <c r="M372" s="45">
        <f t="shared" si="74"/>
        <v>0</v>
      </c>
      <c r="N372" s="45">
        <f t="shared" si="74"/>
        <v>550</v>
      </c>
      <c r="O372" s="120" t="s">
        <v>935</v>
      </c>
    </row>
    <row r="373" spans="1:15" x14ac:dyDescent="0.3">
      <c r="A373" s="107"/>
      <c r="B373" s="101"/>
      <c r="C373" s="101"/>
      <c r="D373" s="101"/>
      <c r="E373" s="44" t="s">
        <v>47</v>
      </c>
      <c r="F373" s="45">
        <f>L373+M373+N373</f>
        <v>0</v>
      </c>
      <c r="G373" s="45"/>
      <c r="H373" s="45"/>
      <c r="I373" s="45"/>
      <c r="J373" s="45"/>
      <c r="K373" s="45"/>
      <c r="L373" s="45">
        <f>G373+H373+I373+J373+K373</f>
        <v>0</v>
      </c>
      <c r="M373" s="45"/>
      <c r="N373" s="45"/>
      <c r="O373" s="121"/>
    </row>
    <row r="374" spans="1:15" ht="15" customHeight="1" x14ac:dyDescent="0.3">
      <c r="A374" s="107"/>
      <c r="B374" s="101"/>
      <c r="C374" s="101"/>
      <c r="D374" s="101"/>
      <c r="E374" s="44" t="s">
        <v>48</v>
      </c>
      <c r="F374" s="45">
        <f>L374+M374+N374</f>
        <v>0</v>
      </c>
      <c r="G374" s="45"/>
      <c r="H374" s="45"/>
      <c r="I374" s="45"/>
      <c r="J374" s="45"/>
      <c r="K374" s="45"/>
      <c r="L374" s="45">
        <f>G374+H374+I374+J374+K374</f>
        <v>0</v>
      </c>
      <c r="M374" s="45"/>
      <c r="N374" s="45"/>
      <c r="O374" s="121"/>
    </row>
    <row r="375" spans="1:15" x14ac:dyDescent="0.3">
      <c r="A375" s="107"/>
      <c r="B375" s="101"/>
      <c r="C375" s="101"/>
      <c r="D375" s="101"/>
      <c r="E375" s="44" t="s">
        <v>49</v>
      </c>
      <c r="F375" s="45">
        <f>L375+M375+N375</f>
        <v>0</v>
      </c>
      <c r="G375" s="45"/>
      <c r="H375" s="45"/>
      <c r="I375" s="45"/>
      <c r="J375" s="45"/>
      <c r="K375" s="45"/>
      <c r="L375" s="45">
        <f>G375+H375+I375+J375+K375</f>
        <v>0</v>
      </c>
      <c r="M375" s="45"/>
      <c r="N375" s="45"/>
      <c r="O375" s="121"/>
    </row>
    <row r="376" spans="1:15" x14ac:dyDescent="0.3">
      <c r="A376" s="108"/>
      <c r="B376" s="102"/>
      <c r="C376" s="102"/>
      <c r="D376" s="102"/>
      <c r="E376" s="44" t="s">
        <v>50</v>
      </c>
      <c r="F376" s="45">
        <f>L376+M376+N376</f>
        <v>550</v>
      </c>
      <c r="G376" s="45"/>
      <c r="H376" s="45"/>
      <c r="I376" s="45"/>
      <c r="J376" s="45"/>
      <c r="K376" s="45"/>
      <c r="L376" s="45">
        <f>G376+H376+I376+J376+K376</f>
        <v>0</v>
      </c>
      <c r="M376" s="45"/>
      <c r="N376" s="45">
        <v>550</v>
      </c>
      <c r="O376" s="122"/>
    </row>
    <row r="377" spans="1:15" x14ac:dyDescent="0.3">
      <c r="A377" s="106" t="s">
        <v>445</v>
      </c>
      <c r="B377" s="100" t="s">
        <v>396</v>
      </c>
      <c r="C377" s="100" t="s">
        <v>392</v>
      </c>
      <c r="D377" s="100" t="s">
        <v>397</v>
      </c>
      <c r="E377" s="44" t="s">
        <v>46</v>
      </c>
      <c r="F377" s="45">
        <f t="shared" ref="F377:N377" si="75">F378+F379+F380+F381</f>
        <v>650</v>
      </c>
      <c r="G377" s="45">
        <f t="shared" si="75"/>
        <v>0</v>
      </c>
      <c r="H377" s="45">
        <f t="shared" si="75"/>
        <v>0</v>
      </c>
      <c r="I377" s="45">
        <f t="shared" si="75"/>
        <v>0</v>
      </c>
      <c r="J377" s="45">
        <f t="shared" si="75"/>
        <v>0</v>
      </c>
      <c r="K377" s="45">
        <f t="shared" si="75"/>
        <v>0</v>
      </c>
      <c r="L377" s="45">
        <f t="shared" si="75"/>
        <v>0</v>
      </c>
      <c r="M377" s="45">
        <f t="shared" si="75"/>
        <v>108</v>
      </c>
      <c r="N377" s="45">
        <f t="shared" si="75"/>
        <v>542</v>
      </c>
      <c r="O377" s="120" t="s">
        <v>936</v>
      </c>
    </row>
    <row r="378" spans="1:15" ht="23.25" customHeight="1" x14ac:dyDescent="0.3">
      <c r="A378" s="107"/>
      <c r="B378" s="101"/>
      <c r="C378" s="101"/>
      <c r="D378" s="101"/>
      <c r="E378" s="44" t="s">
        <v>47</v>
      </c>
      <c r="F378" s="45">
        <f>L378+M378+N378</f>
        <v>0</v>
      </c>
      <c r="G378" s="45"/>
      <c r="H378" s="45"/>
      <c r="I378" s="45"/>
      <c r="J378" s="45"/>
      <c r="K378" s="45"/>
      <c r="L378" s="45">
        <f>G378+H378+I378+J378+K378</f>
        <v>0</v>
      </c>
      <c r="M378" s="45"/>
      <c r="N378" s="45"/>
      <c r="O378" s="121"/>
    </row>
    <row r="379" spans="1:15" ht="15" customHeight="1" x14ac:dyDescent="0.3">
      <c r="A379" s="107"/>
      <c r="B379" s="101"/>
      <c r="C379" s="101"/>
      <c r="D379" s="101"/>
      <c r="E379" s="44" t="s">
        <v>48</v>
      </c>
      <c r="F379" s="45">
        <f>L379+M379+N379</f>
        <v>0</v>
      </c>
      <c r="G379" s="45"/>
      <c r="H379" s="45"/>
      <c r="I379" s="45"/>
      <c r="J379" s="45"/>
      <c r="K379" s="45"/>
      <c r="L379" s="45">
        <f>G379+H379+I379+J379+K379</f>
        <v>0</v>
      </c>
      <c r="M379" s="45"/>
      <c r="N379" s="45"/>
      <c r="O379" s="121"/>
    </row>
    <row r="380" spans="1:15" x14ac:dyDescent="0.3">
      <c r="A380" s="107"/>
      <c r="B380" s="101"/>
      <c r="C380" s="101"/>
      <c r="D380" s="101"/>
      <c r="E380" s="44" t="s">
        <v>49</v>
      </c>
      <c r="F380" s="45">
        <f>L380+M380+N380</f>
        <v>0</v>
      </c>
      <c r="G380" s="45"/>
      <c r="H380" s="45"/>
      <c r="I380" s="45"/>
      <c r="J380" s="45"/>
      <c r="K380" s="45"/>
      <c r="L380" s="45">
        <f>G380+H380+I380+J380+K380</f>
        <v>0</v>
      </c>
      <c r="M380" s="45"/>
      <c r="N380" s="45"/>
      <c r="O380" s="121"/>
    </row>
    <row r="381" spans="1:15" ht="15" customHeight="1" x14ac:dyDescent="0.3">
      <c r="A381" s="108"/>
      <c r="B381" s="102"/>
      <c r="C381" s="102"/>
      <c r="D381" s="102"/>
      <c r="E381" s="44" t="s">
        <v>50</v>
      </c>
      <c r="F381" s="45">
        <f>L381+M381+N381</f>
        <v>650</v>
      </c>
      <c r="G381" s="45"/>
      <c r="H381" s="45"/>
      <c r="I381" s="45"/>
      <c r="J381" s="45"/>
      <c r="K381" s="45"/>
      <c r="L381" s="45">
        <f>G381+H381+I381+J381+K381</f>
        <v>0</v>
      </c>
      <c r="M381" s="45">
        <v>108</v>
      </c>
      <c r="N381" s="45">
        <v>542</v>
      </c>
      <c r="O381" s="122"/>
    </row>
    <row r="382" spans="1:15" ht="33.75" customHeight="1" x14ac:dyDescent="0.3">
      <c r="A382" s="106" t="s">
        <v>446</v>
      </c>
      <c r="B382" s="100" t="s">
        <v>398</v>
      </c>
      <c r="C382" s="100" t="s">
        <v>392</v>
      </c>
      <c r="D382" s="100" t="s">
        <v>354</v>
      </c>
      <c r="E382" s="44" t="s">
        <v>46</v>
      </c>
      <c r="F382" s="45">
        <f t="shared" ref="F382:N382" si="76">F383+F384+F385+F386</f>
        <v>160</v>
      </c>
      <c r="G382" s="45">
        <f t="shared" si="76"/>
        <v>0</v>
      </c>
      <c r="H382" s="45">
        <f t="shared" si="76"/>
        <v>0</v>
      </c>
      <c r="I382" s="45">
        <f t="shared" si="76"/>
        <v>0</v>
      </c>
      <c r="J382" s="45">
        <f t="shared" si="76"/>
        <v>0</v>
      </c>
      <c r="K382" s="45">
        <f t="shared" si="76"/>
        <v>0</v>
      </c>
      <c r="L382" s="45">
        <f t="shared" si="76"/>
        <v>0</v>
      </c>
      <c r="M382" s="45">
        <f t="shared" si="76"/>
        <v>60</v>
      </c>
      <c r="N382" s="45">
        <f t="shared" si="76"/>
        <v>100</v>
      </c>
      <c r="O382" s="120" t="s">
        <v>935</v>
      </c>
    </row>
    <row r="383" spans="1:15" x14ac:dyDescent="0.3">
      <c r="A383" s="107"/>
      <c r="B383" s="101"/>
      <c r="C383" s="101"/>
      <c r="D383" s="101"/>
      <c r="E383" s="44" t="s">
        <v>47</v>
      </c>
      <c r="F383" s="45">
        <f>L383+M383+N383</f>
        <v>0</v>
      </c>
      <c r="G383" s="45"/>
      <c r="H383" s="45"/>
      <c r="I383" s="45"/>
      <c r="J383" s="45"/>
      <c r="K383" s="45"/>
      <c r="L383" s="45">
        <f>G383+H383+I383+J383+K383</f>
        <v>0</v>
      </c>
      <c r="M383" s="45"/>
      <c r="N383" s="45"/>
      <c r="O383" s="121"/>
    </row>
    <row r="384" spans="1:15" x14ac:dyDescent="0.3">
      <c r="A384" s="107"/>
      <c r="B384" s="101"/>
      <c r="C384" s="101"/>
      <c r="D384" s="101"/>
      <c r="E384" s="44" t="s">
        <v>48</v>
      </c>
      <c r="F384" s="45">
        <f>L384+M384+N384</f>
        <v>0</v>
      </c>
      <c r="G384" s="45"/>
      <c r="H384" s="45"/>
      <c r="I384" s="45"/>
      <c r="J384" s="45"/>
      <c r="K384" s="45"/>
      <c r="L384" s="45">
        <f>G384+H384+I384+J384+K384</f>
        <v>0</v>
      </c>
      <c r="M384" s="45"/>
      <c r="N384" s="45"/>
      <c r="O384" s="121"/>
    </row>
    <row r="385" spans="1:15" ht="15" customHeight="1" x14ac:dyDescent="0.3">
      <c r="A385" s="107"/>
      <c r="B385" s="101"/>
      <c r="C385" s="101"/>
      <c r="D385" s="101"/>
      <c r="E385" s="44" t="s">
        <v>49</v>
      </c>
      <c r="F385" s="45">
        <f>L385+M385+N385</f>
        <v>0</v>
      </c>
      <c r="G385" s="45"/>
      <c r="H385" s="45"/>
      <c r="I385" s="45"/>
      <c r="J385" s="45"/>
      <c r="K385" s="45"/>
      <c r="L385" s="45">
        <f>G385+H385+I385+J385+K385</f>
        <v>0</v>
      </c>
      <c r="M385" s="45"/>
      <c r="N385" s="45"/>
      <c r="O385" s="121"/>
    </row>
    <row r="386" spans="1:15" x14ac:dyDescent="0.3">
      <c r="A386" s="108"/>
      <c r="B386" s="102"/>
      <c r="C386" s="102"/>
      <c r="D386" s="102"/>
      <c r="E386" s="44" t="s">
        <v>50</v>
      </c>
      <c r="F386" s="45">
        <f>L386+M386+N386</f>
        <v>160</v>
      </c>
      <c r="G386" s="45"/>
      <c r="H386" s="45"/>
      <c r="I386" s="45"/>
      <c r="J386" s="45"/>
      <c r="K386" s="45"/>
      <c r="L386" s="45">
        <f>G386+H386+I386+J386+K386</f>
        <v>0</v>
      </c>
      <c r="M386" s="45">
        <v>60</v>
      </c>
      <c r="N386" s="45">
        <v>100</v>
      </c>
      <c r="O386" s="122"/>
    </row>
    <row r="387" spans="1:15" ht="15" customHeight="1" x14ac:dyDescent="0.3">
      <c r="A387" s="106" t="s">
        <v>447</v>
      </c>
      <c r="B387" s="100" t="s">
        <v>399</v>
      </c>
      <c r="C387" s="100" t="s">
        <v>392</v>
      </c>
      <c r="D387" s="100" t="s">
        <v>340</v>
      </c>
      <c r="E387" s="44" t="s">
        <v>46</v>
      </c>
      <c r="F387" s="45">
        <f t="shared" ref="F387:N387" si="77">F388+F389+F390+F391</f>
        <v>500</v>
      </c>
      <c r="G387" s="45">
        <f t="shared" si="77"/>
        <v>0</v>
      </c>
      <c r="H387" s="45">
        <f t="shared" si="77"/>
        <v>0</v>
      </c>
      <c r="I387" s="45">
        <f t="shared" si="77"/>
        <v>0</v>
      </c>
      <c r="J387" s="45">
        <f t="shared" si="77"/>
        <v>0</v>
      </c>
      <c r="K387" s="45">
        <f t="shared" si="77"/>
        <v>0</v>
      </c>
      <c r="L387" s="45">
        <f t="shared" si="77"/>
        <v>0</v>
      </c>
      <c r="M387" s="45">
        <f t="shared" si="77"/>
        <v>500</v>
      </c>
      <c r="N387" s="45">
        <f t="shared" si="77"/>
        <v>0</v>
      </c>
      <c r="O387" s="120" t="s">
        <v>935</v>
      </c>
    </row>
    <row r="388" spans="1:15" ht="15" customHeight="1" x14ac:dyDescent="0.3">
      <c r="A388" s="107"/>
      <c r="B388" s="101"/>
      <c r="C388" s="101"/>
      <c r="D388" s="101"/>
      <c r="E388" s="44" t="s">
        <v>47</v>
      </c>
      <c r="F388" s="45">
        <f>L388+M388+N388</f>
        <v>0</v>
      </c>
      <c r="G388" s="45"/>
      <c r="H388" s="45"/>
      <c r="I388" s="45"/>
      <c r="J388" s="45"/>
      <c r="K388" s="45"/>
      <c r="L388" s="45">
        <f>G388+H388+I388+J388+K388</f>
        <v>0</v>
      </c>
      <c r="M388" s="45"/>
      <c r="N388" s="45"/>
      <c r="O388" s="121"/>
    </row>
    <row r="389" spans="1:15" ht="30.75" customHeight="1" x14ac:dyDescent="0.3">
      <c r="A389" s="107"/>
      <c r="B389" s="101"/>
      <c r="C389" s="101"/>
      <c r="D389" s="101"/>
      <c r="E389" s="44" t="s">
        <v>48</v>
      </c>
      <c r="F389" s="45">
        <f>L389+M389+N389</f>
        <v>0</v>
      </c>
      <c r="G389" s="45"/>
      <c r="H389" s="45"/>
      <c r="I389" s="45"/>
      <c r="J389" s="45"/>
      <c r="K389" s="45"/>
      <c r="L389" s="45">
        <f>G389+H389+I389+J389+K389</f>
        <v>0</v>
      </c>
      <c r="M389" s="45"/>
      <c r="N389" s="45"/>
      <c r="O389" s="121"/>
    </row>
    <row r="390" spans="1:15" ht="15" customHeight="1" x14ac:dyDescent="0.3">
      <c r="A390" s="107"/>
      <c r="B390" s="101"/>
      <c r="C390" s="101"/>
      <c r="D390" s="101"/>
      <c r="E390" s="44" t="s">
        <v>49</v>
      </c>
      <c r="F390" s="45">
        <f>L390+M390+N390</f>
        <v>0</v>
      </c>
      <c r="G390" s="45"/>
      <c r="H390" s="45"/>
      <c r="I390" s="45"/>
      <c r="J390" s="45"/>
      <c r="K390" s="45"/>
      <c r="L390" s="45">
        <f>G390+H390+I390+J390+K390</f>
        <v>0</v>
      </c>
      <c r="M390" s="45"/>
      <c r="N390" s="45"/>
      <c r="O390" s="121"/>
    </row>
    <row r="391" spans="1:15" x14ac:dyDescent="0.3">
      <c r="A391" s="108"/>
      <c r="B391" s="102"/>
      <c r="C391" s="102"/>
      <c r="D391" s="102"/>
      <c r="E391" s="44" t="s">
        <v>50</v>
      </c>
      <c r="F391" s="45">
        <f>L391+M391+N391</f>
        <v>500</v>
      </c>
      <c r="G391" s="45"/>
      <c r="H391" s="45"/>
      <c r="I391" s="45"/>
      <c r="J391" s="45"/>
      <c r="K391" s="45"/>
      <c r="L391" s="45">
        <f>G391+H391+I391+J391+K391</f>
        <v>0</v>
      </c>
      <c r="M391" s="45">
        <v>500</v>
      </c>
      <c r="N391" s="45"/>
      <c r="O391" s="122"/>
    </row>
    <row r="392" spans="1:15" ht="15" customHeight="1" x14ac:dyDescent="0.3">
      <c r="A392" s="106" t="s">
        <v>448</v>
      </c>
      <c r="B392" s="100" t="s">
        <v>401</v>
      </c>
      <c r="C392" s="100" t="s">
        <v>392</v>
      </c>
      <c r="D392" s="100" t="s">
        <v>400</v>
      </c>
      <c r="E392" s="44" t="s">
        <v>46</v>
      </c>
      <c r="F392" s="45">
        <f t="shared" ref="F392:N392" si="78">F393+F394+F395+F396</f>
        <v>160</v>
      </c>
      <c r="G392" s="45">
        <f t="shared" si="78"/>
        <v>0</v>
      </c>
      <c r="H392" s="45">
        <f t="shared" si="78"/>
        <v>0</v>
      </c>
      <c r="I392" s="45">
        <f t="shared" si="78"/>
        <v>0</v>
      </c>
      <c r="J392" s="45">
        <f t="shared" si="78"/>
        <v>0</v>
      </c>
      <c r="K392" s="45">
        <f t="shared" si="78"/>
        <v>0</v>
      </c>
      <c r="L392" s="45">
        <f t="shared" si="78"/>
        <v>0</v>
      </c>
      <c r="M392" s="45">
        <f t="shared" si="78"/>
        <v>160</v>
      </c>
      <c r="N392" s="45">
        <f t="shared" si="78"/>
        <v>0</v>
      </c>
      <c r="O392" s="120" t="s">
        <v>935</v>
      </c>
    </row>
    <row r="393" spans="1:15" ht="15" customHeight="1" x14ac:dyDescent="0.3">
      <c r="A393" s="107"/>
      <c r="B393" s="101"/>
      <c r="C393" s="101"/>
      <c r="D393" s="101"/>
      <c r="E393" s="44" t="s">
        <v>47</v>
      </c>
      <c r="F393" s="45">
        <f>L393+M393+N393</f>
        <v>0</v>
      </c>
      <c r="G393" s="45"/>
      <c r="H393" s="45"/>
      <c r="I393" s="45"/>
      <c r="J393" s="45"/>
      <c r="K393" s="45"/>
      <c r="L393" s="45">
        <f>G393+H393+I393+J393+K393</f>
        <v>0</v>
      </c>
      <c r="M393" s="45"/>
      <c r="N393" s="45"/>
      <c r="O393" s="121"/>
    </row>
    <row r="394" spans="1:15" x14ac:dyDescent="0.3">
      <c r="A394" s="107"/>
      <c r="B394" s="101"/>
      <c r="C394" s="101"/>
      <c r="D394" s="101"/>
      <c r="E394" s="44" t="s">
        <v>48</v>
      </c>
      <c r="F394" s="45">
        <f>L394+M394+N394</f>
        <v>0</v>
      </c>
      <c r="G394" s="45"/>
      <c r="H394" s="45"/>
      <c r="I394" s="45"/>
      <c r="J394" s="45"/>
      <c r="K394" s="45"/>
      <c r="L394" s="45">
        <f>G394+H394+I394+J394+K394</f>
        <v>0</v>
      </c>
      <c r="M394" s="45"/>
      <c r="N394" s="45"/>
      <c r="O394" s="121"/>
    </row>
    <row r="395" spans="1:15" ht="15" customHeight="1" x14ac:dyDescent="0.3">
      <c r="A395" s="107"/>
      <c r="B395" s="101"/>
      <c r="C395" s="101"/>
      <c r="D395" s="101"/>
      <c r="E395" s="44" t="s">
        <v>49</v>
      </c>
      <c r="F395" s="45">
        <f>L395+M395+N395</f>
        <v>0</v>
      </c>
      <c r="G395" s="45"/>
      <c r="H395" s="45"/>
      <c r="I395" s="45"/>
      <c r="J395" s="45"/>
      <c r="K395" s="45"/>
      <c r="L395" s="45">
        <f>G395+H395+I395+J395+K395</f>
        <v>0</v>
      </c>
      <c r="M395" s="45"/>
      <c r="N395" s="45"/>
      <c r="O395" s="121"/>
    </row>
    <row r="396" spans="1:15" x14ac:dyDescent="0.3">
      <c r="A396" s="108"/>
      <c r="B396" s="102"/>
      <c r="C396" s="102"/>
      <c r="D396" s="102"/>
      <c r="E396" s="44" t="s">
        <v>50</v>
      </c>
      <c r="F396" s="45">
        <f>L396+M396+N396</f>
        <v>160</v>
      </c>
      <c r="G396" s="45"/>
      <c r="H396" s="45"/>
      <c r="I396" s="45"/>
      <c r="J396" s="45"/>
      <c r="K396" s="45"/>
      <c r="L396" s="45">
        <f>G396+H396+I396+J396+K396</f>
        <v>0</v>
      </c>
      <c r="M396" s="45">
        <v>160</v>
      </c>
      <c r="N396" s="45"/>
      <c r="O396" s="122"/>
    </row>
    <row r="397" spans="1:15" ht="29.25" customHeight="1" x14ac:dyDescent="0.3">
      <c r="A397" s="48"/>
      <c r="B397" s="125" t="s">
        <v>405</v>
      </c>
      <c r="C397" s="127"/>
      <c r="D397" s="39"/>
      <c r="E397" s="21"/>
      <c r="F397" s="23"/>
      <c r="G397" s="23"/>
      <c r="H397" s="23"/>
      <c r="I397" s="23"/>
      <c r="J397" s="23"/>
      <c r="K397" s="23"/>
      <c r="L397" s="23"/>
      <c r="M397" s="23"/>
      <c r="N397" s="23"/>
      <c r="O397" s="24"/>
    </row>
    <row r="398" spans="1:15" ht="15" customHeight="1" x14ac:dyDescent="0.3">
      <c r="A398" s="106" t="s">
        <v>449</v>
      </c>
      <c r="B398" s="100" t="s">
        <v>607</v>
      </c>
      <c r="C398" s="100" t="s">
        <v>406</v>
      </c>
      <c r="D398" s="100" t="s">
        <v>408</v>
      </c>
      <c r="E398" s="44" t="s">
        <v>46</v>
      </c>
      <c r="F398" s="45">
        <f t="shared" ref="F398:N398" si="79">F399+F400+F401+F402</f>
        <v>100</v>
      </c>
      <c r="G398" s="45">
        <f t="shared" si="79"/>
        <v>0</v>
      </c>
      <c r="H398" s="45">
        <f t="shared" si="79"/>
        <v>0</v>
      </c>
      <c r="I398" s="45">
        <f t="shared" si="79"/>
        <v>0</v>
      </c>
      <c r="J398" s="45">
        <f t="shared" si="79"/>
        <v>16.600000000000001</v>
      </c>
      <c r="K398" s="45">
        <f t="shared" si="79"/>
        <v>16.600000000000001</v>
      </c>
      <c r="L398" s="45">
        <f t="shared" si="79"/>
        <v>33.200000000000003</v>
      </c>
      <c r="M398" s="45">
        <f t="shared" si="79"/>
        <v>66.8</v>
      </c>
      <c r="N398" s="45">
        <f t="shared" si="79"/>
        <v>0</v>
      </c>
      <c r="O398" s="120" t="s">
        <v>935</v>
      </c>
    </row>
    <row r="399" spans="1:15" x14ac:dyDescent="0.3">
      <c r="A399" s="107"/>
      <c r="B399" s="101"/>
      <c r="C399" s="101"/>
      <c r="D399" s="101"/>
      <c r="E399" s="44" t="s">
        <v>47</v>
      </c>
      <c r="F399" s="45">
        <f>L399+M399+N399</f>
        <v>0</v>
      </c>
      <c r="G399" s="45"/>
      <c r="H399" s="45"/>
      <c r="I399" s="45"/>
      <c r="J399" s="45"/>
      <c r="K399" s="45"/>
      <c r="L399" s="45">
        <f>G399+H399+I399+J399+K399</f>
        <v>0</v>
      </c>
      <c r="M399" s="45"/>
      <c r="N399" s="45"/>
      <c r="O399" s="121"/>
    </row>
    <row r="400" spans="1:15" ht="15" customHeight="1" x14ac:dyDescent="0.3">
      <c r="A400" s="107"/>
      <c r="B400" s="101"/>
      <c r="C400" s="101"/>
      <c r="D400" s="101"/>
      <c r="E400" s="44" t="s">
        <v>48</v>
      </c>
      <c r="F400" s="45">
        <f>L400+M400+N400</f>
        <v>0</v>
      </c>
      <c r="G400" s="45"/>
      <c r="H400" s="45"/>
      <c r="I400" s="45"/>
      <c r="J400" s="45"/>
      <c r="K400" s="45"/>
      <c r="L400" s="45">
        <f>G400+H400+I400+J400+K400</f>
        <v>0</v>
      </c>
      <c r="M400" s="45"/>
      <c r="N400" s="45"/>
      <c r="O400" s="121"/>
    </row>
    <row r="401" spans="1:15" x14ac:dyDescent="0.3">
      <c r="A401" s="107"/>
      <c r="B401" s="101"/>
      <c r="C401" s="101"/>
      <c r="D401" s="101"/>
      <c r="E401" s="44" t="s">
        <v>49</v>
      </c>
      <c r="F401" s="45">
        <f>L401+M401+N401</f>
        <v>0</v>
      </c>
      <c r="G401" s="45"/>
      <c r="H401" s="45"/>
      <c r="I401" s="45"/>
      <c r="J401" s="45"/>
      <c r="K401" s="45"/>
      <c r="L401" s="45">
        <f>G401+H401+I401+J401+K401</f>
        <v>0</v>
      </c>
      <c r="M401" s="45"/>
      <c r="N401" s="45"/>
      <c r="O401" s="121"/>
    </row>
    <row r="402" spans="1:15" ht="15" customHeight="1" x14ac:dyDescent="0.3">
      <c r="A402" s="108"/>
      <c r="B402" s="102"/>
      <c r="C402" s="102"/>
      <c r="D402" s="102"/>
      <c r="E402" s="44" t="s">
        <v>50</v>
      </c>
      <c r="F402" s="45">
        <f>L402+M402+N402</f>
        <v>100</v>
      </c>
      <c r="G402" s="45"/>
      <c r="H402" s="45"/>
      <c r="I402" s="45"/>
      <c r="J402" s="45">
        <v>16.600000000000001</v>
      </c>
      <c r="K402" s="45">
        <v>16.600000000000001</v>
      </c>
      <c r="L402" s="45">
        <f>G402+H402+I402+J402+K402</f>
        <v>33.200000000000003</v>
      </c>
      <c r="M402" s="45">
        <v>66.8</v>
      </c>
      <c r="N402" s="45"/>
      <c r="O402" s="122"/>
    </row>
    <row r="403" spans="1:15" ht="15" customHeight="1" x14ac:dyDescent="0.3">
      <c r="A403" s="106" t="s">
        <v>450</v>
      </c>
      <c r="B403" s="100" t="s">
        <v>407</v>
      </c>
      <c r="C403" s="100" t="s">
        <v>406</v>
      </c>
      <c r="D403" s="100" t="s">
        <v>337</v>
      </c>
      <c r="E403" s="44" t="s">
        <v>46</v>
      </c>
      <c r="F403" s="45">
        <f t="shared" ref="F403:N403" si="80">F404+F405+F406+F407</f>
        <v>1200</v>
      </c>
      <c r="G403" s="45">
        <f t="shared" si="80"/>
        <v>0</v>
      </c>
      <c r="H403" s="45">
        <f t="shared" si="80"/>
        <v>0</v>
      </c>
      <c r="I403" s="45">
        <f t="shared" si="80"/>
        <v>0</v>
      </c>
      <c r="J403" s="45">
        <f t="shared" si="80"/>
        <v>0</v>
      </c>
      <c r="K403" s="45">
        <f t="shared" si="80"/>
        <v>300</v>
      </c>
      <c r="L403" s="45">
        <f t="shared" si="80"/>
        <v>300</v>
      </c>
      <c r="M403" s="45">
        <f t="shared" si="80"/>
        <v>900</v>
      </c>
      <c r="N403" s="45">
        <f t="shared" si="80"/>
        <v>0</v>
      </c>
      <c r="O403" s="120" t="s">
        <v>935</v>
      </c>
    </row>
    <row r="404" spans="1:15" x14ac:dyDescent="0.3">
      <c r="A404" s="107"/>
      <c r="B404" s="101"/>
      <c r="C404" s="101"/>
      <c r="D404" s="101"/>
      <c r="E404" s="44" t="s">
        <v>47</v>
      </c>
      <c r="F404" s="45">
        <f>L404+M404+N404</f>
        <v>0</v>
      </c>
      <c r="G404" s="45"/>
      <c r="H404" s="45"/>
      <c r="I404" s="45"/>
      <c r="J404" s="45"/>
      <c r="K404" s="45"/>
      <c r="L404" s="45">
        <f>G404+H404+I404+J404+K404</f>
        <v>0</v>
      </c>
      <c r="M404" s="45"/>
      <c r="N404" s="45"/>
      <c r="O404" s="121"/>
    </row>
    <row r="405" spans="1:15" ht="15" customHeight="1" x14ac:dyDescent="0.3">
      <c r="A405" s="107"/>
      <c r="B405" s="101"/>
      <c r="C405" s="101"/>
      <c r="D405" s="101"/>
      <c r="E405" s="44" t="s">
        <v>48</v>
      </c>
      <c r="F405" s="45">
        <f>L405+M405+N405</f>
        <v>0</v>
      </c>
      <c r="G405" s="45"/>
      <c r="H405" s="45"/>
      <c r="I405" s="45"/>
      <c r="J405" s="45"/>
      <c r="K405" s="45"/>
      <c r="L405" s="45">
        <f>G405+H405+I405+J405+K405</f>
        <v>0</v>
      </c>
      <c r="M405" s="45"/>
      <c r="N405" s="45"/>
      <c r="O405" s="121"/>
    </row>
    <row r="406" spans="1:15" x14ac:dyDescent="0.3">
      <c r="A406" s="107"/>
      <c r="B406" s="101"/>
      <c r="C406" s="101"/>
      <c r="D406" s="101"/>
      <c r="E406" s="44" t="s">
        <v>49</v>
      </c>
      <c r="F406" s="45">
        <f>L406+M406+N406</f>
        <v>0</v>
      </c>
      <c r="G406" s="45"/>
      <c r="H406" s="45"/>
      <c r="I406" s="45"/>
      <c r="J406" s="45"/>
      <c r="K406" s="45"/>
      <c r="L406" s="45">
        <f>G406+H406+I406+J406+K406</f>
        <v>0</v>
      </c>
      <c r="M406" s="45"/>
      <c r="N406" s="45"/>
      <c r="O406" s="121"/>
    </row>
    <row r="407" spans="1:15" ht="32.25" customHeight="1" x14ac:dyDescent="0.3">
      <c r="A407" s="108"/>
      <c r="B407" s="102"/>
      <c r="C407" s="102"/>
      <c r="D407" s="102"/>
      <c r="E407" s="44" t="s">
        <v>50</v>
      </c>
      <c r="F407" s="45">
        <f>L407+M407+N407</f>
        <v>1200</v>
      </c>
      <c r="G407" s="45"/>
      <c r="H407" s="45"/>
      <c r="I407" s="45"/>
      <c r="J407" s="45"/>
      <c r="K407" s="45">
        <v>300</v>
      </c>
      <c r="L407" s="45">
        <f>G407+H407+I407+J407+K407</f>
        <v>300</v>
      </c>
      <c r="M407" s="45">
        <v>900</v>
      </c>
      <c r="N407" s="45"/>
      <c r="O407" s="122"/>
    </row>
    <row r="408" spans="1:15" ht="15" customHeight="1" x14ac:dyDescent="0.3">
      <c r="A408" s="48" t="s">
        <v>178</v>
      </c>
      <c r="B408" s="125" t="s">
        <v>195</v>
      </c>
      <c r="C408" s="126"/>
      <c r="D408" s="127"/>
      <c r="E408" s="21"/>
      <c r="F408" s="23"/>
      <c r="G408" s="23"/>
      <c r="H408" s="23"/>
      <c r="I408" s="23"/>
      <c r="J408" s="23"/>
      <c r="K408" s="23"/>
      <c r="L408" s="23"/>
      <c r="M408" s="23"/>
      <c r="N408" s="23"/>
      <c r="O408" s="24"/>
    </row>
    <row r="409" spans="1:15" x14ac:dyDescent="0.3">
      <c r="A409" s="46"/>
      <c r="B409" s="145" t="s">
        <v>179</v>
      </c>
      <c r="C409" s="146"/>
      <c r="D409" s="147"/>
      <c r="E409" s="21"/>
      <c r="F409" s="23"/>
      <c r="G409" s="23"/>
      <c r="H409" s="23"/>
      <c r="I409" s="23"/>
      <c r="J409" s="23"/>
      <c r="K409" s="23"/>
      <c r="L409" s="23"/>
      <c r="M409" s="23"/>
      <c r="N409" s="23"/>
      <c r="O409" s="22"/>
    </row>
    <row r="410" spans="1:15" ht="15" customHeight="1" x14ac:dyDescent="0.3">
      <c r="A410" s="106" t="s">
        <v>180</v>
      </c>
      <c r="B410" s="100" t="s">
        <v>638</v>
      </c>
      <c r="C410" s="100" t="s">
        <v>636</v>
      </c>
      <c r="D410" s="100" t="s">
        <v>44</v>
      </c>
      <c r="E410" s="44" t="s">
        <v>46</v>
      </c>
      <c r="F410" s="45">
        <f t="shared" ref="F410:N410" si="81">F411+F412+F413+F414</f>
        <v>670.4</v>
      </c>
      <c r="G410" s="45">
        <f t="shared" si="81"/>
        <v>105.3</v>
      </c>
      <c r="H410" s="45">
        <f t="shared" si="81"/>
        <v>565.1</v>
      </c>
      <c r="I410" s="45">
        <f t="shared" si="81"/>
        <v>0</v>
      </c>
      <c r="J410" s="45">
        <f t="shared" si="81"/>
        <v>0</v>
      </c>
      <c r="K410" s="45">
        <f t="shared" si="81"/>
        <v>0</v>
      </c>
      <c r="L410" s="45">
        <f t="shared" si="81"/>
        <v>670.4</v>
      </c>
      <c r="M410" s="45">
        <f t="shared" si="81"/>
        <v>0</v>
      </c>
      <c r="N410" s="45">
        <f t="shared" si="81"/>
        <v>0</v>
      </c>
      <c r="O410" s="100" t="s">
        <v>934</v>
      </c>
    </row>
    <row r="411" spans="1:15" x14ac:dyDescent="0.3">
      <c r="A411" s="107"/>
      <c r="B411" s="101"/>
      <c r="C411" s="101"/>
      <c r="D411" s="101"/>
      <c r="E411" s="44" t="s">
        <v>47</v>
      </c>
      <c r="F411" s="45">
        <f>L411+M411+N411</f>
        <v>670.4</v>
      </c>
      <c r="G411" s="45">
        <v>105.3</v>
      </c>
      <c r="H411" s="45">
        <v>565.1</v>
      </c>
      <c r="I411" s="45"/>
      <c r="J411" s="45"/>
      <c r="K411" s="45"/>
      <c r="L411" s="45">
        <f>G411+H411+I411+J411+K411</f>
        <v>670.4</v>
      </c>
      <c r="M411" s="45"/>
      <c r="N411" s="45"/>
      <c r="O411" s="101"/>
    </row>
    <row r="412" spans="1:15" ht="15" customHeight="1" x14ac:dyDescent="0.3">
      <c r="A412" s="107"/>
      <c r="B412" s="101"/>
      <c r="C412" s="101"/>
      <c r="D412" s="101"/>
      <c r="E412" s="44" t="s">
        <v>48</v>
      </c>
      <c r="F412" s="45">
        <f>L412+M412+N412</f>
        <v>0</v>
      </c>
      <c r="G412" s="45"/>
      <c r="H412" s="45"/>
      <c r="I412" s="45"/>
      <c r="J412" s="45"/>
      <c r="K412" s="45"/>
      <c r="L412" s="45">
        <f>G412+H412+I412+J412+K412</f>
        <v>0</v>
      </c>
      <c r="M412" s="45"/>
      <c r="N412" s="45"/>
      <c r="O412" s="101"/>
    </row>
    <row r="413" spans="1:15" ht="15" customHeight="1" x14ac:dyDescent="0.3">
      <c r="A413" s="107"/>
      <c r="B413" s="101"/>
      <c r="C413" s="101"/>
      <c r="D413" s="101"/>
      <c r="E413" s="44" t="s">
        <v>49</v>
      </c>
      <c r="F413" s="45">
        <f>L413+M413+N413</f>
        <v>0</v>
      </c>
      <c r="G413" s="45"/>
      <c r="H413" s="45"/>
      <c r="I413" s="45"/>
      <c r="J413" s="45"/>
      <c r="K413" s="45"/>
      <c r="L413" s="45">
        <f>G413+H413+I413+J413+K413</f>
        <v>0</v>
      </c>
      <c r="M413" s="45"/>
      <c r="N413" s="45"/>
      <c r="O413" s="101"/>
    </row>
    <row r="414" spans="1:15" x14ac:dyDescent="0.3">
      <c r="A414" s="108"/>
      <c r="B414" s="102"/>
      <c r="C414" s="102"/>
      <c r="D414" s="102"/>
      <c r="E414" s="44" t="s">
        <v>50</v>
      </c>
      <c r="F414" s="45">
        <f>L414+M414+N414</f>
        <v>0</v>
      </c>
      <c r="G414" s="45"/>
      <c r="H414" s="45"/>
      <c r="I414" s="45"/>
      <c r="J414" s="45"/>
      <c r="K414" s="45"/>
      <c r="L414" s="45">
        <f>G414+H414+I414+J414+K414</f>
        <v>0</v>
      </c>
      <c r="M414" s="45"/>
      <c r="N414" s="45"/>
      <c r="O414" s="102"/>
    </row>
    <row r="415" spans="1:15" ht="15" customHeight="1" x14ac:dyDescent="0.3">
      <c r="A415" s="106" t="s">
        <v>181</v>
      </c>
      <c r="B415" s="100" t="s">
        <v>637</v>
      </c>
      <c r="C415" s="100" t="s">
        <v>636</v>
      </c>
      <c r="D415" s="100" t="s">
        <v>42</v>
      </c>
      <c r="E415" s="44" t="s">
        <v>46</v>
      </c>
      <c r="F415" s="45">
        <f t="shared" ref="F415:N415" si="82">F416+F417+F418+F419</f>
        <v>464.1</v>
      </c>
      <c r="G415" s="45">
        <f t="shared" si="82"/>
        <v>0</v>
      </c>
      <c r="H415" s="45">
        <f t="shared" si="82"/>
        <v>167</v>
      </c>
      <c r="I415" s="45">
        <f t="shared" si="82"/>
        <v>150</v>
      </c>
      <c r="J415" s="45">
        <f t="shared" si="82"/>
        <v>147.1</v>
      </c>
      <c r="K415" s="45">
        <f t="shared" si="82"/>
        <v>0</v>
      </c>
      <c r="L415" s="45">
        <f t="shared" si="82"/>
        <v>464.1</v>
      </c>
      <c r="M415" s="45">
        <f t="shared" si="82"/>
        <v>0</v>
      </c>
      <c r="N415" s="45">
        <f t="shared" si="82"/>
        <v>0</v>
      </c>
      <c r="O415" s="100" t="s">
        <v>934</v>
      </c>
    </row>
    <row r="416" spans="1:15" x14ac:dyDescent="0.3">
      <c r="A416" s="107"/>
      <c r="B416" s="101"/>
      <c r="C416" s="101"/>
      <c r="D416" s="101"/>
      <c r="E416" s="44" t="s">
        <v>47</v>
      </c>
      <c r="F416" s="45">
        <f>L416+M416+N416</f>
        <v>464.1</v>
      </c>
      <c r="G416" s="45"/>
      <c r="H416" s="45">
        <v>167</v>
      </c>
      <c r="I416" s="45">
        <v>150</v>
      </c>
      <c r="J416" s="45">
        <v>147.1</v>
      </c>
      <c r="K416" s="45"/>
      <c r="L416" s="45">
        <f>G416+H416+I416+J416+K416</f>
        <v>464.1</v>
      </c>
      <c r="M416" s="45"/>
      <c r="N416" s="45"/>
      <c r="O416" s="101"/>
    </row>
    <row r="417" spans="1:15" ht="15" customHeight="1" x14ac:dyDescent="0.3">
      <c r="A417" s="107"/>
      <c r="B417" s="101"/>
      <c r="C417" s="101"/>
      <c r="D417" s="101"/>
      <c r="E417" s="44" t="s">
        <v>48</v>
      </c>
      <c r="F417" s="45">
        <f>L417+M417+N417</f>
        <v>0</v>
      </c>
      <c r="G417" s="45"/>
      <c r="H417" s="45"/>
      <c r="I417" s="45"/>
      <c r="J417" s="45"/>
      <c r="K417" s="45"/>
      <c r="L417" s="45">
        <f>G417+H417+I417+J417+K417</f>
        <v>0</v>
      </c>
      <c r="M417" s="45"/>
      <c r="N417" s="45"/>
      <c r="O417" s="101"/>
    </row>
    <row r="418" spans="1:15" x14ac:dyDescent="0.3">
      <c r="A418" s="107"/>
      <c r="B418" s="101"/>
      <c r="C418" s="101"/>
      <c r="D418" s="101"/>
      <c r="E418" s="44" t="s">
        <v>49</v>
      </c>
      <c r="F418" s="45">
        <f>L418+M418+N418</f>
        <v>0</v>
      </c>
      <c r="G418" s="45"/>
      <c r="H418" s="45"/>
      <c r="I418" s="45"/>
      <c r="J418" s="45"/>
      <c r="K418" s="45"/>
      <c r="L418" s="45">
        <f>G418+H418+I418+J418+K418</f>
        <v>0</v>
      </c>
      <c r="M418" s="45"/>
      <c r="N418" s="45"/>
      <c r="O418" s="101"/>
    </row>
    <row r="419" spans="1:15" x14ac:dyDescent="0.3">
      <c r="A419" s="108"/>
      <c r="B419" s="102"/>
      <c r="C419" s="102"/>
      <c r="D419" s="102"/>
      <c r="E419" s="44" t="s">
        <v>50</v>
      </c>
      <c r="F419" s="45">
        <f>L419+M419+N419</f>
        <v>0</v>
      </c>
      <c r="G419" s="45"/>
      <c r="H419" s="45"/>
      <c r="I419" s="45"/>
      <c r="J419" s="45"/>
      <c r="K419" s="45"/>
      <c r="L419" s="45">
        <f>G419+H419+I419+J419+K419</f>
        <v>0</v>
      </c>
      <c r="M419" s="45"/>
      <c r="N419" s="45"/>
      <c r="O419" s="102"/>
    </row>
    <row r="420" spans="1:15" ht="15" customHeight="1" x14ac:dyDescent="0.3">
      <c r="A420" s="106" t="s">
        <v>182</v>
      </c>
      <c r="B420" s="100" t="s">
        <v>795</v>
      </c>
      <c r="C420" s="100" t="s">
        <v>636</v>
      </c>
      <c r="D420" s="100" t="s">
        <v>40</v>
      </c>
      <c r="E420" s="44" t="s">
        <v>46</v>
      </c>
      <c r="F420" s="45">
        <f t="shared" ref="F420:N420" si="83">F421+F422+F423+F424</f>
        <v>334.1</v>
      </c>
      <c r="G420" s="45">
        <f t="shared" si="83"/>
        <v>334.1</v>
      </c>
      <c r="H420" s="45">
        <f t="shared" si="83"/>
        <v>0</v>
      </c>
      <c r="I420" s="45">
        <f t="shared" si="83"/>
        <v>0</v>
      </c>
      <c r="J420" s="45">
        <f t="shared" si="83"/>
        <v>0</v>
      </c>
      <c r="K420" s="45">
        <f t="shared" si="83"/>
        <v>0</v>
      </c>
      <c r="L420" s="45">
        <f t="shared" si="83"/>
        <v>334.1</v>
      </c>
      <c r="M420" s="45">
        <f t="shared" si="83"/>
        <v>0</v>
      </c>
      <c r="N420" s="45">
        <f t="shared" si="83"/>
        <v>0</v>
      </c>
      <c r="O420" s="100" t="s">
        <v>934</v>
      </c>
    </row>
    <row r="421" spans="1:15" x14ac:dyDescent="0.3">
      <c r="A421" s="107"/>
      <c r="B421" s="101"/>
      <c r="C421" s="101"/>
      <c r="D421" s="101"/>
      <c r="E421" s="44" t="s">
        <v>47</v>
      </c>
      <c r="F421" s="45">
        <f>L421+M421+N421</f>
        <v>334.1</v>
      </c>
      <c r="G421" s="45">
        <v>334.1</v>
      </c>
      <c r="H421" s="45"/>
      <c r="I421" s="45"/>
      <c r="J421" s="45"/>
      <c r="K421" s="45"/>
      <c r="L421" s="45">
        <f>G421+H421+I421+J421+K421</f>
        <v>334.1</v>
      </c>
      <c r="M421" s="45"/>
      <c r="N421" s="45"/>
      <c r="O421" s="101"/>
    </row>
    <row r="422" spans="1:15" ht="23.25" customHeight="1" x14ac:dyDescent="0.3">
      <c r="A422" s="107"/>
      <c r="B422" s="101"/>
      <c r="C422" s="101"/>
      <c r="D422" s="101"/>
      <c r="E422" s="44" t="s">
        <v>48</v>
      </c>
      <c r="F422" s="45">
        <f>L422+M422+N422</f>
        <v>0</v>
      </c>
      <c r="G422" s="45"/>
      <c r="H422" s="45"/>
      <c r="I422" s="45"/>
      <c r="J422" s="45"/>
      <c r="K422" s="45"/>
      <c r="L422" s="45">
        <f>G422+H422+I422+J422+K422</f>
        <v>0</v>
      </c>
      <c r="M422" s="45"/>
      <c r="N422" s="45"/>
      <c r="O422" s="101"/>
    </row>
    <row r="423" spans="1:15" x14ac:dyDescent="0.3">
      <c r="A423" s="107"/>
      <c r="B423" s="101"/>
      <c r="C423" s="101"/>
      <c r="D423" s="101"/>
      <c r="E423" s="44" t="s">
        <v>49</v>
      </c>
      <c r="F423" s="45">
        <f>L423+M423+N423</f>
        <v>0</v>
      </c>
      <c r="G423" s="45"/>
      <c r="H423" s="45"/>
      <c r="I423" s="45"/>
      <c r="J423" s="45"/>
      <c r="K423" s="45"/>
      <c r="L423" s="45">
        <f>G423+H423+I423+J423+K423</f>
        <v>0</v>
      </c>
      <c r="M423" s="45"/>
      <c r="N423" s="45"/>
      <c r="O423" s="101"/>
    </row>
    <row r="424" spans="1:15" x14ac:dyDescent="0.3">
      <c r="A424" s="108"/>
      <c r="B424" s="102"/>
      <c r="C424" s="102"/>
      <c r="D424" s="102"/>
      <c r="E424" s="44" t="s">
        <v>50</v>
      </c>
      <c r="F424" s="45">
        <f>L424+M424+N424</f>
        <v>0</v>
      </c>
      <c r="G424" s="45"/>
      <c r="H424" s="45"/>
      <c r="I424" s="45"/>
      <c r="J424" s="45"/>
      <c r="K424" s="45"/>
      <c r="L424" s="45">
        <f>G424+H424+I424+J424+K424</f>
        <v>0</v>
      </c>
      <c r="M424" s="45"/>
      <c r="N424" s="45"/>
      <c r="O424" s="102"/>
    </row>
    <row r="425" spans="1:15" ht="15" customHeight="1" x14ac:dyDescent="0.3">
      <c r="A425" s="106" t="s">
        <v>183</v>
      </c>
      <c r="B425" s="100" t="s">
        <v>794</v>
      </c>
      <c r="C425" s="100" t="s">
        <v>636</v>
      </c>
      <c r="D425" s="100" t="s">
        <v>44</v>
      </c>
      <c r="E425" s="44" t="s">
        <v>46</v>
      </c>
      <c r="F425" s="45">
        <f t="shared" ref="F425:N425" si="84">F426+F427+F428+F429</f>
        <v>119.4</v>
      </c>
      <c r="G425" s="45">
        <f t="shared" si="84"/>
        <v>57.8</v>
      </c>
      <c r="H425" s="45">
        <f t="shared" si="84"/>
        <v>61.6</v>
      </c>
      <c r="I425" s="45">
        <f t="shared" si="84"/>
        <v>0</v>
      </c>
      <c r="J425" s="45">
        <f t="shared" si="84"/>
        <v>0</v>
      </c>
      <c r="K425" s="45">
        <f t="shared" si="84"/>
        <v>0</v>
      </c>
      <c r="L425" s="45">
        <f t="shared" si="84"/>
        <v>119.4</v>
      </c>
      <c r="M425" s="45">
        <f t="shared" si="84"/>
        <v>0</v>
      </c>
      <c r="N425" s="45">
        <f t="shared" si="84"/>
        <v>0</v>
      </c>
      <c r="O425" s="100" t="s">
        <v>934</v>
      </c>
    </row>
    <row r="426" spans="1:15" x14ac:dyDescent="0.3">
      <c r="A426" s="107"/>
      <c r="B426" s="101"/>
      <c r="C426" s="101"/>
      <c r="D426" s="101"/>
      <c r="E426" s="44" t="s">
        <v>47</v>
      </c>
      <c r="F426" s="45">
        <f>L426+M426+N426</f>
        <v>119.4</v>
      </c>
      <c r="G426" s="45">
        <v>57.8</v>
      </c>
      <c r="H426" s="45">
        <v>61.6</v>
      </c>
      <c r="I426" s="45"/>
      <c r="J426" s="45"/>
      <c r="K426" s="45"/>
      <c r="L426" s="45">
        <f>G426+H426+I426+J426+K426</f>
        <v>119.4</v>
      </c>
      <c r="M426" s="45"/>
      <c r="N426" s="45"/>
      <c r="O426" s="101"/>
    </row>
    <row r="427" spans="1:15" ht="30" customHeight="1" x14ac:dyDescent="0.3">
      <c r="A427" s="107"/>
      <c r="B427" s="101"/>
      <c r="C427" s="101"/>
      <c r="D427" s="101"/>
      <c r="E427" s="44" t="s">
        <v>48</v>
      </c>
      <c r="F427" s="45">
        <f>L427+M427+N427</f>
        <v>0</v>
      </c>
      <c r="G427" s="45"/>
      <c r="H427" s="45"/>
      <c r="I427" s="45"/>
      <c r="J427" s="45"/>
      <c r="K427" s="45"/>
      <c r="L427" s="45">
        <f>G427+H427+I427+J427+K427</f>
        <v>0</v>
      </c>
      <c r="M427" s="45"/>
      <c r="N427" s="45"/>
      <c r="O427" s="101"/>
    </row>
    <row r="428" spans="1:15" ht="15" customHeight="1" x14ac:dyDescent="0.3">
      <c r="A428" s="107"/>
      <c r="B428" s="101"/>
      <c r="C428" s="101"/>
      <c r="D428" s="101"/>
      <c r="E428" s="44" t="s">
        <v>49</v>
      </c>
      <c r="F428" s="45">
        <f>L428+M428+N428</f>
        <v>0</v>
      </c>
      <c r="G428" s="45"/>
      <c r="H428" s="45"/>
      <c r="I428" s="45"/>
      <c r="J428" s="45"/>
      <c r="K428" s="45"/>
      <c r="L428" s="45">
        <f>G428+H428+I428+J428+K428</f>
        <v>0</v>
      </c>
      <c r="M428" s="45"/>
      <c r="N428" s="45"/>
      <c r="O428" s="101"/>
    </row>
    <row r="429" spans="1:15" x14ac:dyDescent="0.3">
      <c r="A429" s="108"/>
      <c r="B429" s="102"/>
      <c r="C429" s="102"/>
      <c r="D429" s="102"/>
      <c r="E429" s="44" t="s">
        <v>50</v>
      </c>
      <c r="F429" s="45">
        <f>L429+M429+N429</f>
        <v>0</v>
      </c>
      <c r="G429" s="45"/>
      <c r="H429" s="45"/>
      <c r="I429" s="45"/>
      <c r="J429" s="45"/>
      <c r="K429" s="45"/>
      <c r="L429" s="45">
        <f>G429+H429+I429+J429+K429</f>
        <v>0</v>
      </c>
      <c r="M429" s="45"/>
      <c r="N429" s="45"/>
      <c r="O429" s="102"/>
    </row>
    <row r="430" spans="1:15" ht="15" customHeight="1" x14ac:dyDescent="0.3">
      <c r="A430" s="106" t="s">
        <v>184</v>
      </c>
      <c r="B430" s="100" t="s">
        <v>635</v>
      </c>
      <c r="C430" s="100" t="s">
        <v>636</v>
      </c>
      <c r="D430" s="100" t="s">
        <v>40</v>
      </c>
      <c r="E430" s="44" t="s">
        <v>46</v>
      </c>
      <c r="F430" s="45">
        <f t="shared" ref="F430:N430" si="85">F431+F432+F433+F434</f>
        <v>80</v>
      </c>
      <c r="G430" s="45">
        <f t="shared" si="85"/>
        <v>80</v>
      </c>
      <c r="H430" s="45">
        <f t="shared" si="85"/>
        <v>0</v>
      </c>
      <c r="I430" s="45">
        <f t="shared" si="85"/>
        <v>0</v>
      </c>
      <c r="J430" s="45">
        <f t="shared" si="85"/>
        <v>0</v>
      </c>
      <c r="K430" s="45">
        <f t="shared" si="85"/>
        <v>0</v>
      </c>
      <c r="L430" s="45">
        <f t="shared" si="85"/>
        <v>80</v>
      </c>
      <c r="M430" s="45">
        <f t="shared" si="85"/>
        <v>0</v>
      </c>
      <c r="N430" s="45">
        <f t="shared" si="85"/>
        <v>0</v>
      </c>
      <c r="O430" s="100" t="s">
        <v>934</v>
      </c>
    </row>
    <row r="431" spans="1:15" x14ac:dyDescent="0.3">
      <c r="A431" s="107"/>
      <c r="B431" s="101"/>
      <c r="C431" s="101"/>
      <c r="D431" s="101"/>
      <c r="E431" s="44" t="s">
        <v>47</v>
      </c>
      <c r="F431" s="45">
        <f>L431+M431+N431</f>
        <v>80</v>
      </c>
      <c r="G431" s="45">
        <v>80</v>
      </c>
      <c r="H431" s="45"/>
      <c r="I431" s="45"/>
      <c r="J431" s="45"/>
      <c r="K431" s="45"/>
      <c r="L431" s="45">
        <f>G431+H431+I431+J431+K431</f>
        <v>80</v>
      </c>
      <c r="M431" s="45"/>
      <c r="N431" s="45"/>
      <c r="O431" s="101"/>
    </row>
    <row r="432" spans="1:15" x14ac:dyDescent="0.3">
      <c r="A432" s="107"/>
      <c r="B432" s="101"/>
      <c r="C432" s="101"/>
      <c r="D432" s="101"/>
      <c r="E432" s="44" t="s">
        <v>48</v>
      </c>
      <c r="F432" s="45">
        <f>L432+M432+N432</f>
        <v>0</v>
      </c>
      <c r="G432" s="45"/>
      <c r="H432" s="45"/>
      <c r="I432" s="45"/>
      <c r="J432" s="45"/>
      <c r="K432" s="45"/>
      <c r="L432" s="45">
        <f>G432+H432+I432+J432+K432</f>
        <v>0</v>
      </c>
      <c r="M432" s="45"/>
      <c r="N432" s="45"/>
      <c r="O432" s="101"/>
    </row>
    <row r="433" spans="1:15" ht="21.75" customHeight="1" x14ac:dyDescent="0.3">
      <c r="A433" s="107"/>
      <c r="B433" s="101"/>
      <c r="C433" s="101"/>
      <c r="D433" s="101"/>
      <c r="E433" s="44" t="s">
        <v>49</v>
      </c>
      <c r="F433" s="45">
        <f>L433+M433+N433</f>
        <v>0</v>
      </c>
      <c r="G433" s="45"/>
      <c r="H433" s="45"/>
      <c r="I433" s="45"/>
      <c r="J433" s="45"/>
      <c r="K433" s="45"/>
      <c r="L433" s="45">
        <f>G433+H433+I433+J433+K433</f>
        <v>0</v>
      </c>
      <c r="M433" s="45"/>
      <c r="N433" s="45"/>
      <c r="O433" s="101"/>
    </row>
    <row r="434" spans="1:15" x14ac:dyDescent="0.3">
      <c r="A434" s="108"/>
      <c r="B434" s="102"/>
      <c r="C434" s="102"/>
      <c r="D434" s="102"/>
      <c r="E434" s="44" t="s">
        <v>50</v>
      </c>
      <c r="F434" s="45">
        <f>L434+M434+N434</f>
        <v>0</v>
      </c>
      <c r="G434" s="45"/>
      <c r="H434" s="45"/>
      <c r="I434" s="45"/>
      <c r="J434" s="45"/>
      <c r="K434" s="45"/>
      <c r="L434" s="45">
        <f>G434+H434+I434+J434+K434</f>
        <v>0</v>
      </c>
      <c r="M434" s="45"/>
      <c r="N434" s="45"/>
      <c r="O434" s="102"/>
    </row>
    <row r="435" spans="1:15" ht="15" customHeight="1" x14ac:dyDescent="0.3">
      <c r="A435" s="106" t="s">
        <v>185</v>
      </c>
      <c r="B435" s="97" t="s">
        <v>634</v>
      </c>
      <c r="C435" s="97" t="s">
        <v>622</v>
      </c>
      <c r="D435" s="100" t="s">
        <v>614</v>
      </c>
      <c r="E435" s="44" t="s">
        <v>46</v>
      </c>
      <c r="F435" s="45">
        <f t="shared" ref="F435:N435" si="86">F436+F437+F438+F439</f>
        <v>393</v>
      </c>
      <c r="G435" s="45">
        <f t="shared" si="86"/>
        <v>0</v>
      </c>
      <c r="H435" s="45">
        <f t="shared" si="86"/>
        <v>0</v>
      </c>
      <c r="I435" s="45">
        <f t="shared" si="86"/>
        <v>53</v>
      </c>
      <c r="J435" s="45">
        <f t="shared" si="86"/>
        <v>340</v>
      </c>
      <c r="K435" s="45">
        <f t="shared" si="86"/>
        <v>0</v>
      </c>
      <c r="L435" s="45">
        <f t="shared" si="86"/>
        <v>393</v>
      </c>
      <c r="M435" s="45">
        <f t="shared" si="86"/>
        <v>0</v>
      </c>
      <c r="N435" s="45">
        <f t="shared" si="86"/>
        <v>0</v>
      </c>
      <c r="O435" s="100" t="s">
        <v>933</v>
      </c>
    </row>
    <row r="436" spans="1:15" ht="32.25" customHeight="1" x14ac:dyDescent="0.3">
      <c r="A436" s="107"/>
      <c r="B436" s="98"/>
      <c r="C436" s="98"/>
      <c r="D436" s="101"/>
      <c r="E436" s="44" t="s">
        <v>47</v>
      </c>
      <c r="F436" s="45">
        <f>L436+M436+N436</f>
        <v>300</v>
      </c>
      <c r="G436" s="45"/>
      <c r="H436" s="45"/>
      <c r="I436" s="45"/>
      <c r="J436" s="45">
        <v>300</v>
      </c>
      <c r="K436" s="45"/>
      <c r="L436" s="45">
        <f>G436+H436+I436+J436+K436</f>
        <v>300</v>
      </c>
      <c r="M436" s="45"/>
      <c r="N436" s="45"/>
      <c r="O436" s="101"/>
    </row>
    <row r="437" spans="1:15" x14ac:dyDescent="0.3">
      <c r="A437" s="107"/>
      <c r="B437" s="98"/>
      <c r="C437" s="98"/>
      <c r="D437" s="101"/>
      <c r="E437" s="44" t="s">
        <v>48</v>
      </c>
      <c r="F437" s="45">
        <f>L437+M437+N437</f>
        <v>93</v>
      </c>
      <c r="G437" s="45"/>
      <c r="H437" s="45"/>
      <c r="I437" s="45">
        <v>53</v>
      </c>
      <c r="J437" s="45">
        <v>40</v>
      </c>
      <c r="K437" s="45"/>
      <c r="L437" s="45">
        <f>G437+H437+I437+J437+K437</f>
        <v>93</v>
      </c>
      <c r="M437" s="45"/>
      <c r="N437" s="45"/>
      <c r="O437" s="101"/>
    </row>
    <row r="438" spans="1:15" x14ac:dyDescent="0.3">
      <c r="A438" s="107"/>
      <c r="B438" s="98"/>
      <c r="C438" s="98"/>
      <c r="D438" s="101"/>
      <c r="E438" s="44" t="s">
        <v>49</v>
      </c>
      <c r="F438" s="45">
        <f>L438+M438+N438</f>
        <v>0</v>
      </c>
      <c r="G438" s="45"/>
      <c r="H438" s="45"/>
      <c r="I438" s="45"/>
      <c r="J438" s="45"/>
      <c r="K438" s="45"/>
      <c r="L438" s="45">
        <f>G438+H438+I438+J438+K438</f>
        <v>0</v>
      </c>
      <c r="M438" s="45"/>
      <c r="N438" s="45"/>
      <c r="O438" s="101"/>
    </row>
    <row r="439" spans="1:15" x14ac:dyDescent="0.3">
      <c r="A439" s="108"/>
      <c r="B439" s="99"/>
      <c r="C439" s="99"/>
      <c r="D439" s="102"/>
      <c r="E439" s="44" t="s">
        <v>50</v>
      </c>
      <c r="F439" s="45">
        <f>L439+M439+N439</f>
        <v>0</v>
      </c>
      <c r="G439" s="45"/>
      <c r="H439" s="45"/>
      <c r="I439" s="45"/>
      <c r="J439" s="45"/>
      <c r="K439" s="45"/>
      <c r="L439" s="45">
        <f>G439+H439+I439+J439+K439</f>
        <v>0</v>
      </c>
      <c r="M439" s="45"/>
      <c r="N439" s="45"/>
      <c r="O439" s="102"/>
    </row>
    <row r="440" spans="1:15" ht="15" customHeight="1" x14ac:dyDescent="0.3">
      <c r="A440" s="106" t="s">
        <v>186</v>
      </c>
      <c r="B440" s="100" t="s">
        <v>895</v>
      </c>
      <c r="C440" s="100" t="s">
        <v>611</v>
      </c>
      <c r="D440" s="100" t="s">
        <v>44</v>
      </c>
      <c r="E440" s="44" t="s">
        <v>46</v>
      </c>
      <c r="F440" s="45">
        <f t="shared" ref="F440:N440" si="87">F441+F442+F443+F444</f>
        <v>2.13</v>
      </c>
      <c r="G440" s="45">
        <f t="shared" si="87"/>
        <v>0</v>
      </c>
      <c r="H440" s="45">
        <f t="shared" si="87"/>
        <v>2.13</v>
      </c>
      <c r="I440" s="45">
        <f t="shared" si="87"/>
        <v>0</v>
      </c>
      <c r="J440" s="45">
        <f t="shared" si="87"/>
        <v>0</v>
      </c>
      <c r="K440" s="45">
        <f t="shared" si="87"/>
        <v>0</v>
      </c>
      <c r="L440" s="45">
        <f t="shared" si="87"/>
        <v>2.13</v>
      </c>
      <c r="M440" s="45">
        <f t="shared" si="87"/>
        <v>0</v>
      </c>
      <c r="N440" s="45">
        <f t="shared" si="87"/>
        <v>0</v>
      </c>
      <c r="O440" s="100" t="s">
        <v>932</v>
      </c>
    </row>
    <row r="441" spans="1:15" x14ac:dyDescent="0.3">
      <c r="A441" s="107"/>
      <c r="B441" s="101"/>
      <c r="C441" s="101"/>
      <c r="D441" s="101"/>
      <c r="E441" s="44" t="s">
        <v>47</v>
      </c>
      <c r="F441" s="45">
        <f>L441+M441+N441</f>
        <v>0</v>
      </c>
      <c r="G441" s="45"/>
      <c r="H441" s="45"/>
      <c r="I441" s="45"/>
      <c r="J441" s="45"/>
      <c r="K441" s="45"/>
      <c r="L441" s="45">
        <f>G441+H441+I441+J441+K441</f>
        <v>0</v>
      </c>
      <c r="M441" s="45"/>
      <c r="N441" s="45"/>
      <c r="O441" s="101"/>
    </row>
    <row r="442" spans="1:15" x14ac:dyDescent="0.3">
      <c r="A442" s="107"/>
      <c r="B442" s="101"/>
      <c r="C442" s="101"/>
      <c r="D442" s="101"/>
      <c r="E442" s="44" t="s">
        <v>48</v>
      </c>
      <c r="F442" s="45">
        <f>L442+M442+N442</f>
        <v>0</v>
      </c>
      <c r="G442" s="45"/>
      <c r="H442" s="45"/>
      <c r="I442" s="45"/>
      <c r="J442" s="45"/>
      <c r="K442" s="45"/>
      <c r="L442" s="45">
        <f>G442+H442+I442+J442+K442</f>
        <v>0</v>
      </c>
      <c r="M442" s="45"/>
      <c r="N442" s="45"/>
      <c r="O442" s="101"/>
    </row>
    <row r="443" spans="1:15" x14ac:dyDescent="0.3">
      <c r="A443" s="107"/>
      <c r="B443" s="101"/>
      <c r="C443" s="101"/>
      <c r="D443" s="101"/>
      <c r="E443" s="44" t="s">
        <v>49</v>
      </c>
      <c r="F443" s="45">
        <f>L443+M443+N443</f>
        <v>2.13</v>
      </c>
      <c r="G443" s="45"/>
      <c r="H443" s="45">
        <v>2.13</v>
      </c>
      <c r="I443" s="45"/>
      <c r="J443" s="45"/>
      <c r="K443" s="45"/>
      <c r="L443" s="45">
        <f>G443+H443+I443+J443+K443</f>
        <v>2.13</v>
      </c>
      <c r="M443" s="45"/>
      <c r="N443" s="45"/>
      <c r="O443" s="101"/>
    </row>
    <row r="444" spans="1:15" x14ac:dyDescent="0.3">
      <c r="A444" s="108"/>
      <c r="B444" s="102"/>
      <c r="C444" s="102"/>
      <c r="D444" s="102"/>
      <c r="E444" s="44" t="s">
        <v>50</v>
      </c>
      <c r="F444" s="45">
        <f>L444+M444+N444</f>
        <v>0</v>
      </c>
      <c r="G444" s="45"/>
      <c r="H444" s="45"/>
      <c r="I444" s="45"/>
      <c r="J444" s="45"/>
      <c r="K444" s="45"/>
      <c r="L444" s="45">
        <f>G444+H444+I444+J444+K444</f>
        <v>0</v>
      </c>
      <c r="M444" s="45"/>
      <c r="N444" s="45"/>
      <c r="O444" s="102"/>
    </row>
    <row r="445" spans="1:15" ht="15" customHeight="1" x14ac:dyDescent="0.3">
      <c r="A445" s="106" t="s">
        <v>187</v>
      </c>
      <c r="B445" s="100" t="s">
        <v>633</v>
      </c>
      <c r="C445" s="100" t="s">
        <v>632</v>
      </c>
      <c r="D445" s="100" t="s">
        <v>43</v>
      </c>
      <c r="E445" s="44" t="s">
        <v>46</v>
      </c>
      <c r="F445" s="45">
        <f t="shared" ref="F445:N445" si="88">F446+F447+F448+F449</f>
        <v>641.77</v>
      </c>
      <c r="G445" s="45">
        <f t="shared" si="88"/>
        <v>209.07999999999998</v>
      </c>
      <c r="H445" s="45">
        <f t="shared" si="88"/>
        <v>205.35000000000002</v>
      </c>
      <c r="I445" s="45">
        <f t="shared" si="88"/>
        <v>227.33999999999997</v>
      </c>
      <c r="J445" s="45">
        <f t="shared" si="88"/>
        <v>0</v>
      </c>
      <c r="K445" s="45">
        <f t="shared" si="88"/>
        <v>0</v>
      </c>
      <c r="L445" s="45">
        <f t="shared" si="88"/>
        <v>641.77</v>
      </c>
      <c r="M445" s="45">
        <f t="shared" si="88"/>
        <v>0</v>
      </c>
      <c r="N445" s="45">
        <f t="shared" si="88"/>
        <v>0</v>
      </c>
      <c r="O445" s="100" t="s">
        <v>697</v>
      </c>
    </row>
    <row r="446" spans="1:15" x14ac:dyDescent="0.3">
      <c r="A446" s="107"/>
      <c r="B446" s="101"/>
      <c r="C446" s="101"/>
      <c r="D446" s="101"/>
      <c r="E446" s="44" t="s">
        <v>47</v>
      </c>
      <c r="F446" s="45">
        <f>L446+M446+N446</f>
        <v>383.25</v>
      </c>
      <c r="G446" s="45">
        <v>188.17</v>
      </c>
      <c r="H446" s="45">
        <v>195.08</v>
      </c>
      <c r="I446" s="45"/>
      <c r="J446" s="45"/>
      <c r="K446" s="45"/>
      <c r="L446" s="45">
        <f>G446+H446+I446+J446+K446</f>
        <v>383.25</v>
      </c>
      <c r="M446" s="45"/>
      <c r="N446" s="45"/>
      <c r="O446" s="101"/>
    </row>
    <row r="447" spans="1:15" ht="15" customHeight="1" x14ac:dyDescent="0.3">
      <c r="A447" s="107"/>
      <c r="B447" s="101"/>
      <c r="C447" s="101"/>
      <c r="D447" s="101"/>
      <c r="E447" s="44" t="s">
        <v>48</v>
      </c>
      <c r="F447" s="45">
        <f>L447+M447+N447</f>
        <v>214.32999999999998</v>
      </c>
      <c r="G447" s="45">
        <v>18.82</v>
      </c>
      <c r="H447" s="45"/>
      <c r="I447" s="45">
        <v>195.51</v>
      </c>
      <c r="J447" s="45"/>
      <c r="K447" s="45"/>
      <c r="L447" s="45">
        <f>G447+H447+I447+J447+K447</f>
        <v>214.32999999999998</v>
      </c>
      <c r="M447" s="45"/>
      <c r="N447" s="45"/>
      <c r="O447" s="101"/>
    </row>
    <row r="448" spans="1:15" x14ac:dyDescent="0.3">
      <c r="A448" s="107"/>
      <c r="B448" s="101"/>
      <c r="C448" s="101"/>
      <c r="D448" s="101"/>
      <c r="E448" s="44" t="s">
        <v>49</v>
      </c>
      <c r="F448" s="45">
        <f>L448+M448+N448</f>
        <v>44.19</v>
      </c>
      <c r="G448" s="45">
        <v>2.09</v>
      </c>
      <c r="H448" s="45">
        <v>10.27</v>
      </c>
      <c r="I448" s="45">
        <v>31.83</v>
      </c>
      <c r="J448" s="45"/>
      <c r="K448" s="45"/>
      <c r="L448" s="45">
        <f>G448+H448+I448+J448+K448</f>
        <v>44.19</v>
      </c>
      <c r="M448" s="45"/>
      <c r="N448" s="45"/>
      <c r="O448" s="101"/>
    </row>
    <row r="449" spans="1:15" ht="15" customHeight="1" x14ac:dyDescent="0.3">
      <c r="A449" s="108"/>
      <c r="B449" s="102"/>
      <c r="C449" s="102"/>
      <c r="D449" s="102"/>
      <c r="E449" s="44" t="s">
        <v>50</v>
      </c>
      <c r="F449" s="45">
        <f>L449+M449+N449</f>
        <v>0</v>
      </c>
      <c r="G449" s="45"/>
      <c r="H449" s="45"/>
      <c r="I449" s="45"/>
      <c r="J449" s="45"/>
      <c r="K449" s="45"/>
      <c r="L449" s="45">
        <f>G449+H449+I449+J449+K449</f>
        <v>0</v>
      </c>
      <c r="M449" s="45"/>
      <c r="N449" s="45"/>
      <c r="O449" s="102"/>
    </row>
    <row r="450" spans="1:15" ht="15" customHeight="1" x14ac:dyDescent="0.3">
      <c r="A450" s="106" t="s">
        <v>188</v>
      </c>
      <c r="B450" s="100" t="s">
        <v>631</v>
      </c>
      <c r="C450" s="100" t="s">
        <v>629</v>
      </c>
      <c r="D450" s="100" t="s">
        <v>322</v>
      </c>
      <c r="E450" s="44" t="s">
        <v>46</v>
      </c>
      <c r="F450" s="45">
        <f t="shared" ref="F450:N450" si="89">F451+F452+F453+F454</f>
        <v>1950</v>
      </c>
      <c r="G450" s="45">
        <f t="shared" si="89"/>
        <v>0</v>
      </c>
      <c r="H450" s="45">
        <f t="shared" si="89"/>
        <v>0</v>
      </c>
      <c r="I450" s="45">
        <f t="shared" si="89"/>
        <v>0</v>
      </c>
      <c r="J450" s="45">
        <f t="shared" si="89"/>
        <v>0</v>
      </c>
      <c r="K450" s="45">
        <f t="shared" si="89"/>
        <v>975</v>
      </c>
      <c r="L450" s="45">
        <f t="shared" si="89"/>
        <v>975</v>
      </c>
      <c r="M450" s="45">
        <f t="shared" si="89"/>
        <v>975</v>
      </c>
      <c r="N450" s="45">
        <f t="shared" si="89"/>
        <v>0</v>
      </c>
      <c r="O450" s="100" t="s">
        <v>930</v>
      </c>
    </row>
    <row r="451" spans="1:15" x14ac:dyDescent="0.3">
      <c r="A451" s="107"/>
      <c r="B451" s="101"/>
      <c r="C451" s="101"/>
      <c r="D451" s="101"/>
      <c r="E451" s="44" t="s">
        <v>47</v>
      </c>
      <c r="F451" s="45">
        <f>L451+M451+N451</f>
        <v>1950</v>
      </c>
      <c r="G451" s="45"/>
      <c r="H451" s="45"/>
      <c r="I451" s="45"/>
      <c r="J451" s="45"/>
      <c r="K451" s="45">
        <v>975</v>
      </c>
      <c r="L451" s="45">
        <f>G451+H451+I451+J451+K451</f>
        <v>975</v>
      </c>
      <c r="M451" s="45">
        <v>975</v>
      </c>
      <c r="N451" s="45"/>
      <c r="O451" s="101"/>
    </row>
    <row r="452" spans="1:15" ht="15" customHeight="1" x14ac:dyDescent="0.3">
      <c r="A452" s="107"/>
      <c r="B452" s="101"/>
      <c r="C452" s="101"/>
      <c r="D452" s="101"/>
      <c r="E452" s="44" t="s">
        <v>48</v>
      </c>
      <c r="F452" s="45">
        <f>L452+M452+N452</f>
        <v>0</v>
      </c>
      <c r="G452" s="45"/>
      <c r="H452" s="45"/>
      <c r="I452" s="45"/>
      <c r="J452" s="45"/>
      <c r="K452" s="45"/>
      <c r="L452" s="45">
        <f>G452+H452+I452+J452+K452</f>
        <v>0</v>
      </c>
      <c r="M452" s="45"/>
      <c r="N452" s="45"/>
      <c r="O452" s="101"/>
    </row>
    <row r="453" spans="1:15" x14ac:dyDescent="0.3">
      <c r="A453" s="107"/>
      <c r="B453" s="101"/>
      <c r="C453" s="101"/>
      <c r="D453" s="101"/>
      <c r="E453" s="44" t="s">
        <v>49</v>
      </c>
      <c r="F453" s="45">
        <f>L453+M453+N453</f>
        <v>0</v>
      </c>
      <c r="G453" s="45"/>
      <c r="H453" s="45"/>
      <c r="I453" s="45"/>
      <c r="J453" s="45"/>
      <c r="K453" s="45"/>
      <c r="L453" s="45">
        <f>G453+H453+I453+J453+K453</f>
        <v>0</v>
      </c>
      <c r="M453" s="45"/>
      <c r="N453" s="45"/>
      <c r="O453" s="101"/>
    </row>
    <row r="454" spans="1:15" ht="22.5" customHeight="1" x14ac:dyDescent="0.3">
      <c r="A454" s="108"/>
      <c r="B454" s="102"/>
      <c r="C454" s="102"/>
      <c r="D454" s="102"/>
      <c r="E454" s="44" t="s">
        <v>50</v>
      </c>
      <c r="F454" s="45">
        <f>L454+M454+N454</f>
        <v>0</v>
      </c>
      <c r="G454" s="45"/>
      <c r="H454" s="45"/>
      <c r="I454" s="45"/>
      <c r="J454" s="45"/>
      <c r="K454" s="45"/>
      <c r="L454" s="45">
        <f>G454+H454+I454+J454+K454</f>
        <v>0</v>
      </c>
      <c r="M454" s="45"/>
      <c r="N454" s="45"/>
      <c r="O454" s="102"/>
    </row>
    <row r="455" spans="1:15" ht="15" customHeight="1" x14ac:dyDescent="0.3">
      <c r="A455" s="106" t="s">
        <v>273</v>
      </c>
      <c r="B455" s="100" t="s">
        <v>628</v>
      </c>
      <c r="C455" s="100" t="s">
        <v>629</v>
      </c>
      <c r="D455" s="100" t="s">
        <v>311</v>
      </c>
      <c r="E455" s="44" t="s">
        <v>46</v>
      </c>
      <c r="F455" s="45">
        <f t="shared" ref="F455:N455" si="90">F456+F457+F458+F459</f>
        <v>5450</v>
      </c>
      <c r="G455" s="45">
        <f t="shared" si="90"/>
        <v>0</v>
      </c>
      <c r="H455" s="45">
        <f t="shared" si="90"/>
        <v>0</v>
      </c>
      <c r="I455" s="45">
        <f t="shared" si="90"/>
        <v>0</v>
      </c>
      <c r="J455" s="45">
        <f t="shared" si="90"/>
        <v>0</v>
      </c>
      <c r="K455" s="45">
        <f t="shared" si="90"/>
        <v>0</v>
      </c>
      <c r="L455" s="45">
        <f t="shared" si="90"/>
        <v>0</v>
      </c>
      <c r="M455" s="45">
        <f t="shared" si="90"/>
        <v>5450</v>
      </c>
      <c r="N455" s="45">
        <f t="shared" si="90"/>
        <v>0</v>
      </c>
      <c r="O455" s="100" t="s">
        <v>930</v>
      </c>
    </row>
    <row r="456" spans="1:15" x14ac:dyDescent="0.3">
      <c r="A456" s="107"/>
      <c r="B456" s="101"/>
      <c r="C456" s="101"/>
      <c r="D456" s="101"/>
      <c r="E456" s="44" t="s">
        <v>47</v>
      </c>
      <c r="F456" s="45">
        <f>L456+M456+N456</f>
        <v>5450</v>
      </c>
      <c r="G456" s="45"/>
      <c r="H456" s="45"/>
      <c r="I456" s="45"/>
      <c r="J456" s="45"/>
      <c r="K456" s="45"/>
      <c r="L456" s="45">
        <f>G456+H456+I456+J456+K456</f>
        <v>0</v>
      </c>
      <c r="M456" s="45">
        <v>5450</v>
      </c>
      <c r="N456" s="45"/>
      <c r="O456" s="101"/>
    </row>
    <row r="457" spans="1:15" ht="15" customHeight="1" x14ac:dyDescent="0.3">
      <c r="A457" s="107"/>
      <c r="B457" s="101"/>
      <c r="C457" s="101"/>
      <c r="D457" s="101"/>
      <c r="E457" s="44" t="s">
        <v>48</v>
      </c>
      <c r="F457" s="45">
        <f>L457+M457+N457</f>
        <v>0</v>
      </c>
      <c r="G457" s="45"/>
      <c r="H457" s="45"/>
      <c r="I457" s="45"/>
      <c r="J457" s="45"/>
      <c r="K457" s="45"/>
      <c r="L457" s="45">
        <f>G457+H457+I457+J457+K457</f>
        <v>0</v>
      </c>
      <c r="M457" s="45"/>
      <c r="N457" s="45"/>
      <c r="O457" s="101"/>
    </row>
    <row r="458" spans="1:15" x14ac:dyDescent="0.3">
      <c r="A458" s="107"/>
      <c r="B458" s="101"/>
      <c r="C458" s="101"/>
      <c r="D458" s="101"/>
      <c r="E458" s="44" t="s">
        <v>49</v>
      </c>
      <c r="F458" s="45">
        <f>L458+M458+N458</f>
        <v>0</v>
      </c>
      <c r="G458" s="45"/>
      <c r="H458" s="45"/>
      <c r="I458" s="45"/>
      <c r="J458" s="45"/>
      <c r="K458" s="45"/>
      <c r="L458" s="45">
        <f>G458+H458+I458+J458+K458</f>
        <v>0</v>
      </c>
      <c r="M458" s="45"/>
      <c r="N458" s="45"/>
      <c r="O458" s="101"/>
    </row>
    <row r="459" spans="1:15" ht="27" customHeight="1" x14ac:dyDescent="0.3">
      <c r="A459" s="108"/>
      <c r="B459" s="102"/>
      <c r="C459" s="102"/>
      <c r="D459" s="102"/>
      <c r="E459" s="44" t="s">
        <v>50</v>
      </c>
      <c r="F459" s="45">
        <f>L459+M459+N459</f>
        <v>0</v>
      </c>
      <c r="G459" s="45"/>
      <c r="H459" s="45"/>
      <c r="I459" s="45"/>
      <c r="J459" s="45"/>
      <c r="K459" s="45"/>
      <c r="L459" s="45">
        <f>G459+H459+I459+J459+K459</f>
        <v>0</v>
      </c>
      <c r="M459" s="45"/>
      <c r="N459" s="45"/>
      <c r="O459" s="102"/>
    </row>
    <row r="460" spans="1:15" ht="15" customHeight="1" x14ac:dyDescent="0.3">
      <c r="A460" s="106" t="s">
        <v>197</v>
      </c>
      <c r="B460" s="100" t="s">
        <v>627</v>
      </c>
      <c r="C460" s="100" t="s">
        <v>630</v>
      </c>
      <c r="D460" s="100" t="s">
        <v>318</v>
      </c>
      <c r="E460" s="44" t="s">
        <v>46</v>
      </c>
      <c r="F460" s="45">
        <f t="shared" ref="F460:N460" si="91">F461+F462+F463+F464</f>
        <v>400</v>
      </c>
      <c r="G460" s="45">
        <f t="shared" si="91"/>
        <v>0</v>
      </c>
      <c r="H460" s="45">
        <f t="shared" si="91"/>
        <v>0</v>
      </c>
      <c r="I460" s="45">
        <f t="shared" si="91"/>
        <v>0</v>
      </c>
      <c r="J460" s="45">
        <f t="shared" si="91"/>
        <v>0</v>
      </c>
      <c r="K460" s="45">
        <f t="shared" si="91"/>
        <v>0</v>
      </c>
      <c r="L460" s="45">
        <f t="shared" si="91"/>
        <v>0</v>
      </c>
      <c r="M460" s="45">
        <f t="shared" si="91"/>
        <v>400</v>
      </c>
      <c r="N460" s="45">
        <f t="shared" si="91"/>
        <v>0</v>
      </c>
      <c r="O460" s="100" t="s">
        <v>930</v>
      </c>
    </row>
    <row r="461" spans="1:15" x14ac:dyDescent="0.3">
      <c r="A461" s="107"/>
      <c r="B461" s="101"/>
      <c r="C461" s="101"/>
      <c r="D461" s="101"/>
      <c r="E461" s="44" t="s">
        <v>47</v>
      </c>
      <c r="F461" s="45">
        <f>L461+M461+N461</f>
        <v>0</v>
      </c>
      <c r="G461" s="45"/>
      <c r="H461" s="45"/>
      <c r="I461" s="45"/>
      <c r="J461" s="45"/>
      <c r="K461" s="45"/>
      <c r="L461" s="45">
        <f>G461+H461+I461+J461+K461</f>
        <v>0</v>
      </c>
      <c r="M461" s="45"/>
      <c r="N461" s="45"/>
      <c r="O461" s="101"/>
    </row>
    <row r="462" spans="1:15" x14ac:dyDescent="0.3">
      <c r="A462" s="107"/>
      <c r="B462" s="101"/>
      <c r="C462" s="101"/>
      <c r="D462" s="101"/>
      <c r="E462" s="44" t="s">
        <v>48</v>
      </c>
      <c r="F462" s="45">
        <f>L462+M462+N462</f>
        <v>0</v>
      </c>
      <c r="G462" s="45"/>
      <c r="H462" s="45"/>
      <c r="I462" s="45"/>
      <c r="J462" s="45"/>
      <c r="K462" s="45"/>
      <c r="L462" s="45">
        <f>G462+H462+I462+J462+K462</f>
        <v>0</v>
      </c>
      <c r="M462" s="45"/>
      <c r="N462" s="45"/>
      <c r="O462" s="101"/>
    </row>
    <row r="463" spans="1:15" x14ac:dyDescent="0.3">
      <c r="A463" s="107"/>
      <c r="B463" s="101"/>
      <c r="C463" s="101"/>
      <c r="D463" s="101"/>
      <c r="E463" s="44" t="s">
        <v>49</v>
      </c>
      <c r="F463" s="45">
        <f>L463+M463+N463</f>
        <v>0</v>
      </c>
      <c r="G463" s="45"/>
      <c r="H463" s="45"/>
      <c r="I463" s="45"/>
      <c r="J463" s="45"/>
      <c r="K463" s="45"/>
      <c r="L463" s="45">
        <f>G463+H463+I463+J463+K463</f>
        <v>0</v>
      </c>
      <c r="M463" s="45"/>
      <c r="N463" s="45"/>
      <c r="O463" s="101"/>
    </row>
    <row r="464" spans="1:15" ht="15" customHeight="1" x14ac:dyDescent="0.3">
      <c r="A464" s="108"/>
      <c r="B464" s="102"/>
      <c r="C464" s="102"/>
      <c r="D464" s="102"/>
      <c r="E464" s="44" t="s">
        <v>50</v>
      </c>
      <c r="F464" s="45">
        <f>L464+M464+N464</f>
        <v>400</v>
      </c>
      <c r="G464" s="45"/>
      <c r="H464" s="45"/>
      <c r="I464" s="45"/>
      <c r="J464" s="45"/>
      <c r="K464" s="45"/>
      <c r="L464" s="45">
        <f>G464+H464+I464+J464+K464</f>
        <v>0</v>
      </c>
      <c r="M464" s="45">
        <v>400</v>
      </c>
      <c r="N464" s="45"/>
      <c r="O464" s="102"/>
    </row>
    <row r="465" spans="1:15" ht="30" customHeight="1" x14ac:dyDescent="0.3">
      <c r="A465" s="106" t="s">
        <v>198</v>
      </c>
      <c r="B465" s="100" t="s">
        <v>626</v>
      </c>
      <c r="C465" s="100" t="s">
        <v>612</v>
      </c>
      <c r="D465" s="100" t="s">
        <v>272</v>
      </c>
      <c r="E465" s="44" t="s">
        <v>46</v>
      </c>
      <c r="F465" s="45">
        <f t="shared" ref="F465:N465" si="92">F466+F467+F468+F469</f>
        <v>815.16300000000001</v>
      </c>
      <c r="G465" s="45">
        <f t="shared" si="92"/>
        <v>0</v>
      </c>
      <c r="H465" s="45">
        <f t="shared" si="92"/>
        <v>0</v>
      </c>
      <c r="I465" s="45">
        <f t="shared" si="92"/>
        <v>0</v>
      </c>
      <c r="J465" s="45">
        <f t="shared" si="92"/>
        <v>0</v>
      </c>
      <c r="K465" s="45">
        <f t="shared" si="92"/>
        <v>0</v>
      </c>
      <c r="L465" s="45">
        <f t="shared" si="92"/>
        <v>0</v>
      </c>
      <c r="M465" s="45">
        <f t="shared" si="92"/>
        <v>815.16300000000001</v>
      </c>
      <c r="N465" s="45">
        <f t="shared" si="92"/>
        <v>0</v>
      </c>
      <c r="O465" s="100" t="s">
        <v>930</v>
      </c>
    </row>
    <row r="466" spans="1:15" x14ac:dyDescent="0.3">
      <c r="A466" s="107"/>
      <c r="B466" s="101"/>
      <c r="C466" s="101"/>
      <c r="D466" s="101"/>
      <c r="E466" s="44" t="s">
        <v>47</v>
      </c>
      <c r="F466" s="45">
        <f>L466+M466+N466</f>
        <v>521.70432400000004</v>
      </c>
      <c r="G466" s="45"/>
      <c r="H466" s="45"/>
      <c r="I466" s="45"/>
      <c r="J466" s="45"/>
      <c r="K466" s="45"/>
      <c r="L466" s="45">
        <f>G466+H466+I466+J466+K466</f>
        <v>0</v>
      </c>
      <c r="M466" s="45">
        <v>521.70432400000004</v>
      </c>
      <c r="N466" s="45"/>
      <c r="O466" s="101"/>
    </row>
    <row r="467" spans="1:15" x14ac:dyDescent="0.3">
      <c r="A467" s="107"/>
      <c r="B467" s="101"/>
      <c r="C467" s="101"/>
      <c r="D467" s="101"/>
      <c r="E467" s="44" t="s">
        <v>48</v>
      </c>
      <c r="F467" s="45">
        <f>L467+M467+N467</f>
        <v>252.37446499999999</v>
      </c>
      <c r="G467" s="45"/>
      <c r="H467" s="45"/>
      <c r="I467" s="45"/>
      <c r="J467" s="45"/>
      <c r="K467" s="45"/>
      <c r="L467" s="45">
        <f>G467+H467+I467+J467+K467</f>
        <v>0</v>
      </c>
      <c r="M467" s="45">
        <v>252.37446499999999</v>
      </c>
      <c r="N467" s="45"/>
      <c r="O467" s="101"/>
    </row>
    <row r="468" spans="1:15" x14ac:dyDescent="0.3">
      <c r="A468" s="107"/>
      <c r="B468" s="101"/>
      <c r="C468" s="101"/>
      <c r="D468" s="101"/>
      <c r="E468" s="44" t="s">
        <v>49</v>
      </c>
      <c r="F468" s="45">
        <f>L468+M468+N468</f>
        <v>41.084211000000003</v>
      </c>
      <c r="G468" s="45"/>
      <c r="H468" s="45"/>
      <c r="I468" s="45"/>
      <c r="J468" s="45"/>
      <c r="K468" s="45"/>
      <c r="L468" s="45">
        <f>G468+H468+I468+J468+K468</f>
        <v>0</v>
      </c>
      <c r="M468" s="45">
        <v>41.084211000000003</v>
      </c>
      <c r="N468" s="45"/>
      <c r="O468" s="101"/>
    </row>
    <row r="469" spans="1:15" ht="15" customHeight="1" x14ac:dyDescent="0.3">
      <c r="A469" s="108"/>
      <c r="B469" s="102"/>
      <c r="C469" s="102"/>
      <c r="D469" s="102"/>
      <c r="E469" s="44" t="s">
        <v>50</v>
      </c>
      <c r="F469" s="45">
        <f>L469+M469+N469</f>
        <v>0</v>
      </c>
      <c r="G469" s="45"/>
      <c r="H469" s="45"/>
      <c r="I469" s="45"/>
      <c r="J469" s="45"/>
      <c r="K469" s="45"/>
      <c r="L469" s="45">
        <f>G469+H469+I469+J469+K469</f>
        <v>0</v>
      </c>
      <c r="M469" s="45"/>
      <c r="N469" s="45"/>
      <c r="O469" s="102"/>
    </row>
    <row r="470" spans="1:15" ht="18.75" customHeight="1" x14ac:dyDescent="0.3">
      <c r="A470" s="106" t="s">
        <v>199</v>
      </c>
      <c r="B470" s="100" t="s">
        <v>623</v>
      </c>
      <c r="C470" s="100" t="s">
        <v>612</v>
      </c>
      <c r="D470" s="100" t="s">
        <v>323</v>
      </c>
      <c r="E470" s="44" t="s">
        <v>46</v>
      </c>
      <c r="F470" s="45">
        <f t="shared" ref="F470:N470" si="93">F471+F472+F473+F474</f>
        <v>795.78282899999999</v>
      </c>
      <c r="G470" s="45">
        <f t="shared" si="93"/>
        <v>0</v>
      </c>
      <c r="H470" s="45">
        <f t="shared" si="93"/>
        <v>0</v>
      </c>
      <c r="I470" s="45">
        <f t="shared" si="93"/>
        <v>0</v>
      </c>
      <c r="J470" s="45">
        <f t="shared" si="93"/>
        <v>0</v>
      </c>
      <c r="K470" s="45">
        <f t="shared" si="93"/>
        <v>0</v>
      </c>
      <c r="L470" s="45">
        <f t="shared" si="93"/>
        <v>0</v>
      </c>
      <c r="M470" s="45">
        <f t="shared" si="93"/>
        <v>795.78282899999999</v>
      </c>
      <c r="N470" s="45">
        <f t="shared" si="93"/>
        <v>0</v>
      </c>
      <c r="O470" s="100" t="s">
        <v>930</v>
      </c>
    </row>
    <row r="471" spans="1:15" ht="18" customHeight="1" x14ac:dyDescent="0.3">
      <c r="A471" s="107"/>
      <c r="B471" s="101"/>
      <c r="C471" s="101"/>
      <c r="D471" s="101"/>
      <c r="E471" s="44" t="s">
        <v>47</v>
      </c>
      <c r="F471" s="45">
        <f>L471+M471+N471</f>
        <v>509.30101300000001</v>
      </c>
      <c r="G471" s="45"/>
      <c r="H471" s="45"/>
      <c r="I471" s="45"/>
      <c r="J471" s="45"/>
      <c r="K471" s="45"/>
      <c r="L471" s="45">
        <f>G471+H471+I471+J471+K471</f>
        <v>0</v>
      </c>
      <c r="M471" s="45">
        <v>509.30101300000001</v>
      </c>
      <c r="N471" s="45"/>
      <c r="O471" s="101"/>
    </row>
    <row r="472" spans="1:15" ht="15" customHeight="1" x14ac:dyDescent="0.3">
      <c r="A472" s="107"/>
      <c r="B472" s="101"/>
      <c r="C472" s="101"/>
      <c r="D472" s="101"/>
      <c r="E472" s="44" t="s">
        <v>48</v>
      </c>
      <c r="F472" s="45">
        <f>L472+M472+N472</f>
        <v>246.37436400000001</v>
      </c>
      <c r="G472" s="45"/>
      <c r="H472" s="45"/>
      <c r="I472" s="45"/>
      <c r="J472" s="45"/>
      <c r="K472" s="45"/>
      <c r="L472" s="45">
        <f>G472+H472+I472+J472+K472</f>
        <v>0</v>
      </c>
      <c r="M472" s="45">
        <v>246.37436400000001</v>
      </c>
      <c r="N472" s="45"/>
      <c r="O472" s="101"/>
    </row>
    <row r="473" spans="1:15" ht="15" customHeight="1" x14ac:dyDescent="0.3">
      <c r="A473" s="107"/>
      <c r="B473" s="101"/>
      <c r="C473" s="101"/>
      <c r="D473" s="101"/>
      <c r="E473" s="44" t="s">
        <v>49</v>
      </c>
      <c r="F473" s="45">
        <f>L473+M473+N473</f>
        <v>40.107452000000002</v>
      </c>
      <c r="G473" s="45"/>
      <c r="H473" s="45"/>
      <c r="I473" s="45"/>
      <c r="J473" s="45"/>
      <c r="K473" s="45"/>
      <c r="L473" s="45">
        <f>G473+H473+I473+J473+K473</f>
        <v>0</v>
      </c>
      <c r="M473" s="45">
        <v>40.107452000000002</v>
      </c>
      <c r="N473" s="45"/>
      <c r="O473" s="101"/>
    </row>
    <row r="474" spans="1:15" ht="61.5" customHeight="1" x14ac:dyDescent="0.3">
      <c r="A474" s="108"/>
      <c r="B474" s="102"/>
      <c r="C474" s="102"/>
      <c r="D474" s="102"/>
      <c r="E474" s="44" t="s">
        <v>50</v>
      </c>
      <c r="F474" s="45">
        <f>L474+M474+N474</f>
        <v>0</v>
      </c>
      <c r="G474" s="45"/>
      <c r="H474" s="45"/>
      <c r="I474" s="45"/>
      <c r="J474" s="45"/>
      <c r="K474" s="45"/>
      <c r="L474" s="45">
        <f>G474+H474+I474+J474+K474</f>
        <v>0</v>
      </c>
      <c r="M474" s="45"/>
      <c r="N474" s="45"/>
      <c r="O474" s="102"/>
    </row>
    <row r="475" spans="1:15" ht="15" customHeight="1" x14ac:dyDescent="0.3">
      <c r="A475" s="106" t="s">
        <v>200</v>
      </c>
      <c r="B475" s="100" t="s">
        <v>624</v>
      </c>
      <c r="C475" s="100" t="s">
        <v>612</v>
      </c>
      <c r="D475" s="100" t="s">
        <v>323</v>
      </c>
      <c r="E475" s="44" t="s">
        <v>46</v>
      </c>
      <c r="F475" s="45">
        <f t="shared" ref="F475:N475" si="94">F476+F477+F478+F479</f>
        <v>247.8117</v>
      </c>
      <c r="G475" s="45">
        <f t="shared" si="94"/>
        <v>0</v>
      </c>
      <c r="H475" s="45">
        <f t="shared" si="94"/>
        <v>0</v>
      </c>
      <c r="I475" s="45">
        <f t="shared" si="94"/>
        <v>0</v>
      </c>
      <c r="J475" s="45">
        <f t="shared" si="94"/>
        <v>0</v>
      </c>
      <c r="K475" s="45">
        <f t="shared" si="94"/>
        <v>0</v>
      </c>
      <c r="L475" s="45">
        <f t="shared" si="94"/>
        <v>0</v>
      </c>
      <c r="M475" s="45">
        <f t="shared" si="94"/>
        <v>247.8117</v>
      </c>
      <c r="N475" s="45">
        <f t="shared" si="94"/>
        <v>0</v>
      </c>
      <c r="O475" s="100" t="s">
        <v>930</v>
      </c>
    </row>
    <row r="476" spans="1:15" ht="24" customHeight="1" x14ac:dyDescent="0.3">
      <c r="A476" s="107"/>
      <c r="B476" s="101"/>
      <c r="C476" s="101"/>
      <c r="D476" s="101"/>
      <c r="E476" s="44" t="s">
        <v>47</v>
      </c>
      <c r="F476" s="45">
        <f>L476+M476+N476</f>
        <v>158.59950000000001</v>
      </c>
      <c r="G476" s="45"/>
      <c r="H476" s="45"/>
      <c r="I476" s="45"/>
      <c r="J476" s="45"/>
      <c r="K476" s="45"/>
      <c r="L476" s="45">
        <f>G476+H476+I476+J476+K476</f>
        <v>0</v>
      </c>
      <c r="M476" s="45">
        <v>158.59950000000001</v>
      </c>
      <c r="N476" s="45"/>
      <c r="O476" s="101"/>
    </row>
    <row r="477" spans="1:15" ht="15" customHeight="1" x14ac:dyDescent="0.3">
      <c r="A477" s="107"/>
      <c r="B477" s="101"/>
      <c r="C477" s="101"/>
      <c r="D477" s="101"/>
      <c r="E477" s="44" t="s">
        <v>48</v>
      </c>
      <c r="F477" s="45">
        <f>L477+M477+N477</f>
        <v>76.722499999999997</v>
      </c>
      <c r="G477" s="45"/>
      <c r="H477" s="45"/>
      <c r="I477" s="45"/>
      <c r="J477" s="45"/>
      <c r="K477" s="45"/>
      <c r="L477" s="45">
        <f>G477+H477+I477+J477+K477</f>
        <v>0</v>
      </c>
      <c r="M477" s="45">
        <v>76.722499999999997</v>
      </c>
      <c r="N477" s="45"/>
      <c r="O477" s="101"/>
    </row>
    <row r="478" spans="1:15" x14ac:dyDescent="0.3">
      <c r="A478" s="107"/>
      <c r="B478" s="101"/>
      <c r="C478" s="101"/>
      <c r="D478" s="101"/>
      <c r="E478" s="44" t="s">
        <v>49</v>
      </c>
      <c r="F478" s="45">
        <f>L478+M478+N478</f>
        <v>12.489699999999999</v>
      </c>
      <c r="G478" s="45"/>
      <c r="H478" s="45"/>
      <c r="I478" s="45"/>
      <c r="J478" s="45"/>
      <c r="K478" s="45"/>
      <c r="L478" s="45">
        <f>G478+H478+I478+J478+K478</f>
        <v>0</v>
      </c>
      <c r="M478" s="45">
        <v>12.489699999999999</v>
      </c>
      <c r="N478" s="45"/>
      <c r="O478" s="101"/>
    </row>
    <row r="479" spans="1:15" ht="30.75" customHeight="1" x14ac:dyDescent="0.3">
      <c r="A479" s="108"/>
      <c r="B479" s="102"/>
      <c r="C479" s="102"/>
      <c r="D479" s="102"/>
      <c r="E479" s="44" t="s">
        <v>50</v>
      </c>
      <c r="F479" s="45">
        <f>L479+M479+N479</f>
        <v>0</v>
      </c>
      <c r="G479" s="45"/>
      <c r="H479" s="45"/>
      <c r="I479" s="45"/>
      <c r="J479" s="45"/>
      <c r="K479" s="45"/>
      <c r="L479" s="45">
        <f>G479+H479+I479+J479+K479</f>
        <v>0</v>
      </c>
      <c r="M479" s="45"/>
      <c r="N479" s="45"/>
      <c r="O479" s="102"/>
    </row>
    <row r="480" spans="1:15" ht="15" customHeight="1" x14ac:dyDescent="0.3">
      <c r="A480" s="106" t="s">
        <v>201</v>
      </c>
      <c r="B480" s="100" t="s">
        <v>625</v>
      </c>
      <c r="C480" s="100" t="s">
        <v>641</v>
      </c>
      <c r="D480" s="100" t="s">
        <v>332</v>
      </c>
      <c r="E480" s="44" t="s">
        <v>46</v>
      </c>
      <c r="F480" s="45">
        <f t="shared" ref="F480:N480" si="95">F481+F482+F483+F484</f>
        <v>295.888937</v>
      </c>
      <c r="G480" s="45">
        <f t="shared" si="95"/>
        <v>0</v>
      </c>
      <c r="H480" s="45">
        <f t="shared" si="95"/>
        <v>0</v>
      </c>
      <c r="I480" s="45">
        <f t="shared" si="95"/>
        <v>0</v>
      </c>
      <c r="J480" s="45">
        <f t="shared" si="95"/>
        <v>0</v>
      </c>
      <c r="K480" s="45">
        <f t="shared" si="95"/>
        <v>36.337200000000003</v>
      </c>
      <c r="L480" s="45">
        <f t="shared" si="95"/>
        <v>36.337200000000003</v>
      </c>
      <c r="M480" s="45">
        <f t="shared" si="95"/>
        <v>259.551737</v>
      </c>
      <c r="N480" s="45">
        <f t="shared" si="95"/>
        <v>0</v>
      </c>
      <c r="O480" s="100" t="s">
        <v>930</v>
      </c>
    </row>
    <row r="481" spans="1:15" x14ac:dyDescent="0.3">
      <c r="A481" s="107"/>
      <c r="B481" s="101"/>
      <c r="C481" s="101"/>
      <c r="D481" s="101"/>
      <c r="E481" s="44" t="s">
        <v>47</v>
      </c>
      <c r="F481" s="45">
        <f>L481+M481+N481</f>
        <v>0</v>
      </c>
      <c r="G481" s="45"/>
      <c r="H481" s="45"/>
      <c r="I481" s="45"/>
      <c r="J481" s="45"/>
      <c r="K481" s="45"/>
      <c r="L481" s="45">
        <f>G481+H481+I481+J481+K481</f>
        <v>0</v>
      </c>
      <c r="M481" s="45"/>
      <c r="N481" s="45"/>
      <c r="O481" s="101"/>
    </row>
    <row r="482" spans="1:15" x14ac:dyDescent="0.3">
      <c r="A482" s="107"/>
      <c r="B482" s="101"/>
      <c r="C482" s="101"/>
      <c r="D482" s="101"/>
      <c r="E482" s="44" t="s">
        <v>48</v>
      </c>
      <c r="F482" s="45">
        <f>L482+M482+N482</f>
        <v>0</v>
      </c>
      <c r="G482" s="45"/>
      <c r="H482" s="45"/>
      <c r="I482" s="45"/>
      <c r="J482" s="45"/>
      <c r="K482" s="45"/>
      <c r="L482" s="45">
        <f>G482+H482+I482+J482+K482</f>
        <v>0</v>
      </c>
      <c r="M482" s="45"/>
      <c r="N482" s="45"/>
      <c r="O482" s="101"/>
    </row>
    <row r="483" spans="1:15" x14ac:dyDescent="0.3">
      <c r="A483" s="107"/>
      <c r="B483" s="101"/>
      <c r="C483" s="101"/>
      <c r="D483" s="101"/>
      <c r="E483" s="44" t="s">
        <v>49</v>
      </c>
      <c r="F483" s="45">
        <f>L483+M483+N483</f>
        <v>295.888937</v>
      </c>
      <c r="G483" s="45"/>
      <c r="H483" s="45"/>
      <c r="I483" s="45"/>
      <c r="J483" s="45"/>
      <c r="K483" s="45">
        <v>36.337200000000003</v>
      </c>
      <c r="L483" s="45">
        <f>G483+H483+I483+J483+K483</f>
        <v>36.337200000000003</v>
      </c>
      <c r="M483" s="45">
        <v>259.551737</v>
      </c>
      <c r="N483" s="45"/>
      <c r="O483" s="101"/>
    </row>
    <row r="484" spans="1:15" ht="22.5" customHeight="1" x14ac:dyDescent="0.3">
      <c r="A484" s="108"/>
      <c r="B484" s="102"/>
      <c r="C484" s="102"/>
      <c r="D484" s="102"/>
      <c r="E484" s="44" t="s">
        <v>50</v>
      </c>
      <c r="F484" s="45">
        <f>L484+M484+N484</f>
        <v>0</v>
      </c>
      <c r="G484" s="45"/>
      <c r="H484" s="45"/>
      <c r="I484" s="45"/>
      <c r="J484" s="45"/>
      <c r="K484" s="45"/>
      <c r="L484" s="45">
        <f>G484+H484+I484+J484+K484</f>
        <v>0</v>
      </c>
      <c r="M484" s="45"/>
      <c r="N484" s="45"/>
      <c r="O484" s="102"/>
    </row>
    <row r="485" spans="1:15" ht="15" customHeight="1" x14ac:dyDescent="0.3">
      <c r="A485" s="106" t="s">
        <v>202</v>
      </c>
      <c r="B485" s="100" t="s">
        <v>639</v>
      </c>
      <c r="C485" s="100" t="s">
        <v>612</v>
      </c>
      <c r="D485" s="100" t="s">
        <v>311</v>
      </c>
      <c r="E485" s="44" t="s">
        <v>46</v>
      </c>
      <c r="F485" s="45">
        <f t="shared" ref="F485:N485" si="96">F486+F487+F488+F489</f>
        <v>769.45869999999991</v>
      </c>
      <c r="G485" s="45">
        <f t="shared" si="96"/>
        <v>0</v>
      </c>
      <c r="H485" s="45">
        <f t="shared" si="96"/>
        <v>0</v>
      </c>
      <c r="I485" s="45">
        <f t="shared" si="96"/>
        <v>0</v>
      </c>
      <c r="J485" s="45">
        <f t="shared" si="96"/>
        <v>0</v>
      </c>
      <c r="K485" s="45">
        <f t="shared" si="96"/>
        <v>0</v>
      </c>
      <c r="L485" s="45">
        <f t="shared" si="96"/>
        <v>0</v>
      </c>
      <c r="M485" s="45">
        <f t="shared" si="96"/>
        <v>769.45869999999991</v>
      </c>
      <c r="N485" s="45">
        <f t="shared" si="96"/>
        <v>0</v>
      </c>
      <c r="O485" s="100" t="s">
        <v>930</v>
      </c>
    </row>
    <row r="486" spans="1:15" ht="15.75" customHeight="1" x14ac:dyDescent="0.3">
      <c r="A486" s="107"/>
      <c r="B486" s="101"/>
      <c r="C486" s="101"/>
      <c r="D486" s="101"/>
      <c r="E486" s="44" t="s">
        <v>47</v>
      </c>
      <c r="F486" s="45">
        <f>L486+M486+N486</f>
        <v>485.06729999999999</v>
      </c>
      <c r="G486" s="45"/>
      <c r="H486" s="45"/>
      <c r="I486" s="45"/>
      <c r="J486" s="45"/>
      <c r="K486" s="45"/>
      <c r="L486" s="45">
        <f>G486+H486+I486+J486+K486</f>
        <v>0</v>
      </c>
      <c r="M486" s="45">
        <v>485.06729999999999</v>
      </c>
      <c r="N486" s="45"/>
      <c r="O486" s="101"/>
    </row>
    <row r="487" spans="1:15" x14ac:dyDescent="0.3">
      <c r="A487" s="107"/>
      <c r="B487" s="101"/>
      <c r="C487" s="101"/>
      <c r="D487" s="101"/>
      <c r="E487" s="44" t="s">
        <v>48</v>
      </c>
      <c r="F487" s="45">
        <f>L487+M487+N487</f>
        <v>234.65129999999999</v>
      </c>
      <c r="G487" s="45"/>
      <c r="H487" s="45"/>
      <c r="I487" s="45"/>
      <c r="J487" s="45"/>
      <c r="K487" s="45"/>
      <c r="L487" s="45">
        <f>G487+H487+I487+J487+K487</f>
        <v>0</v>
      </c>
      <c r="M487" s="45">
        <v>234.65129999999999</v>
      </c>
      <c r="N487" s="45"/>
      <c r="O487" s="101"/>
    </row>
    <row r="488" spans="1:15" x14ac:dyDescent="0.3">
      <c r="A488" s="107"/>
      <c r="B488" s="101"/>
      <c r="C488" s="101"/>
      <c r="D488" s="101"/>
      <c r="E488" s="44" t="s">
        <v>49</v>
      </c>
      <c r="F488" s="45">
        <f>L488+M488+N488</f>
        <v>49.740099999999998</v>
      </c>
      <c r="G488" s="45"/>
      <c r="H488" s="45"/>
      <c r="I488" s="45"/>
      <c r="J488" s="45"/>
      <c r="K488" s="45"/>
      <c r="L488" s="45">
        <f>G488+H488+I488+J488+K488</f>
        <v>0</v>
      </c>
      <c r="M488" s="45">
        <v>49.740099999999998</v>
      </c>
      <c r="N488" s="45"/>
      <c r="O488" s="101"/>
    </row>
    <row r="489" spans="1:15" ht="15" customHeight="1" x14ac:dyDescent="0.3">
      <c r="A489" s="108"/>
      <c r="B489" s="102"/>
      <c r="C489" s="102"/>
      <c r="D489" s="102"/>
      <c r="E489" s="44" t="s">
        <v>50</v>
      </c>
      <c r="F489" s="45">
        <f>L489+M489+N489</f>
        <v>0</v>
      </c>
      <c r="G489" s="45"/>
      <c r="H489" s="45"/>
      <c r="I489" s="45"/>
      <c r="J489" s="45"/>
      <c r="K489" s="45"/>
      <c r="L489" s="45">
        <f>G489+H489+I489+J489+K489</f>
        <v>0</v>
      </c>
      <c r="M489" s="45"/>
      <c r="N489" s="45"/>
      <c r="O489" s="102"/>
    </row>
    <row r="490" spans="1:15" ht="35.25" customHeight="1" x14ac:dyDescent="0.3">
      <c r="A490" s="106" t="s">
        <v>203</v>
      </c>
      <c r="B490" s="100" t="s">
        <v>640</v>
      </c>
      <c r="C490" s="100" t="s">
        <v>612</v>
      </c>
      <c r="D490" s="100" t="s">
        <v>314</v>
      </c>
      <c r="E490" s="44" t="s">
        <v>46</v>
      </c>
      <c r="F490" s="45">
        <f t="shared" ref="F490:N490" si="97">F491+F492+F493+F494</f>
        <v>21.919656</v>
      </c>
      <c r="G490" s="45">
        <f t="shared" si="97"/>
        <v>0</v>
      </c>
      <c r="H490" s="45">
        <f t="shared" si="97"/>
        <v>0</v>
      </c>
      <c r="I490" s="45">
        <f t="shared" si="97"/>
        <v>0</v>
      </c>
      <c r="J490" s="45">
        <f t="shared" si="97"/>
        <v>0</v>
      </c>
      <c r="K490" s="45">
        <f t="shared" si="97"/>
        <v>0</v>
      </c>
      <c r="L490" s="45">
        <f t="shared" si="97"/>
        <v>0</v>
      </c>
      <c r="M490" s="45">
        <f t="shared" si="97"/>
        <v>21.919656</v>
      </c>
      <c r="N490" s="45">
        <f t="shared" si="97"/>
        <v>0</v>
      </c>
      <c r="O490" s="100" t="s">
        <v>930</v>
      </c>
    </row>
    <row r="491" spans="1:15" ht="18" customHeight="1" x14ac:dyDescent="0.3">
      <c r="A491" s="107"/>
      <c r="B491" s="101"/>
      <c r="C491" s="101"/>
      <c r="D491" s="101"/>
      <c r="E491" s="44" t="s">
        <v>47</v>
      </c>
      <c r="F491" s="45">
        <f>L491+M491+N491</f>
        <v>0</v>
      </c>
      <c r="G491" s="45"/>
      <c r="H491" s="45"/>
      <c r="I491" s="45"/>
      <c r="J491" s="45"/>
      <c r="K491" s="45"/>
      <c r="L491" s="45">
        <f>G491+H491+I491+J491+K491</f>
        <v>0</v>
      </c>
      <c r="M491" s="45"/>
      <c r="N491" s="45"/>
      <c r="O491" s="101"/>
    </row>
    <row r="492" spans="1:15" ht="15" customHeight="1" x14ac:dyDescent="0.3">
      <c r="A492" s="107"/>
      <c r="B492" s="101"/>
      <c r="C492" s="101"/>
      <c r="D492" s="101"/>
      <c r="E492" s="44" t="s">
        <v>48</v>
      </c>
      <c r="F492" s="45">
        <f>L492+M492+N492</f>
        <v>18.850856</v>
      </c>
      <c r="G492" s="45"/>
      <c r="H492" s="45"/>
      <c r="I492" s="45"/>
      <c r="J492" s="45"/>
      <c r="K492" s="45"/>
      <c r="L492" s="45">
        <f>G492+H492+I492+J492+K492</f>
        <v>0</v>
      </c>
      <c r="M492" s="45">
        <v>18.850856</v>
      </c>
      <c r="N492" s="45"/>
      <c r="O492" s="101"/>
    </row>
    <row r="493" spans="1:15" x14ac:dyDescent="0.3">
      <c r="A493" s="107"/>
      <c r="B493" s="101"/>
      <c r="C493" s="101"/>
      <c r="D493" s="101"/>
      <c r="E493" s="44" t="s">
        <v>49</v>
      </c>
      <c r="F493" s="45">
        <f>L493+M493+N493</f>
        <v>3.0688</v>
      </c>
      <c r="G493" s="45"/>
      <c r="H493" s="45"/>
      <c r="I493" s="45"/>
      <c r="J493" s="45"/>
      <c r="K493" s="45"/>
      <c r="L493" s="45">
        <f>G493+H493+I493+J493+K493</f>
        <v>0</v>
      </c>
      <c r="M493" s="45">
        <v>3.0688</v>
      </c>
      <c r="N493" s="45"/>
      <c r="O493" s="101"/>
    </row>
    <row r="494" spans="1:15" ht="15" customHeight="1" x14ac:dyDescent="0.3">
      <c r="A494" s="108"/>
      <c r="B494" s="102"/>
      <c r="C494" s="102"/>
      <c r="D494" s="102"/>
      <c r="E494" s="44" t="s">
        <v>50</v>
      </c>
      <c r="F494" s="45">
        <f>L494+M494+N494</f>
        <v>0</v>
      </c>
      <c r="G494" s="45"/>
      <c r="H494" s="45"/>
      <c r="I494" s="45"/>
      <c r="J494" s="45"/>
      <c r="K494" s="45"/>
      <c r="L494" s="45">
        <f>G494+H494+I494+J494+K494</f>
        <v>0</v>
      </c>
      <c r="M494" s="45"/>
      <c r="N494" s="45"/>
      <c r="O494" s="102"/>
    </row>
    <row r="495" spans="1:15" ht="15" customHeight="1" x14ac:dyDescent="0.3">
      <c r="A495" s="106" t="s">
        <v>204</v>
      </c>
      <c r="B495" s="100" t="s">
        <v>642</v>
      </c>
      <c r="C495" s="100" t="s">
        <v>612</v>
      </c>
      <c r="D495" s="100" t="s">
        <v>314</v>
      </c>
      <c r="E495" s="44" t="s">
        <v>46</v>
      </c>
      <c r="F495" s="45">
        <f t="shared" ref="F495:N495" si="98">F496+F497+F498+F499</f>
        <v>134.447881</v>
      </c>
      <c r="G495" s="45">
        <f t="shared" si="98"/>
        <v>0</v>
      </c>
      <c r="H495" s="45">
        <f t="shared" si="98"/>
        <v>0</v>
      </c>
      <c r="I495" s="45">
        <f t="shared" si="98"/>
        <v>0</v>
      </c>
      <c r="J495" s="45">
        <f t="shared" si="98"/>
        <v>0</v>
      </c>
      <c r="K495" s="45">
        <f t="shared" si="98"/>
        <v>0</v>
      </c>
      <c r="L495" s="45">
        <f t="shared" si="98"/>
        <v>0</v>
      </c>
      <c r="M495" s="45">
        <f t="shared" si="98"/>
        <v>134.447881</v>
      </c>
      <c r="N495" s="45">
        <f t="shared" si="98"/>
        <v>0</v>
      </c>
      <c r="O495" s="100" t="s">
        <v>930</v>
      </c>
    </row>
    <row r="496" spans="1:15" ht="24.75" customHeight="1" x14ac:dyDescent="0.3">
      <c r="A496" s="107"/>
      <c r="B496" s="101"/>
      <c r="C496" s="101"/>
      <c r="D496" s="101"/>
      <c r="E496" s="44" t="s">
        <v>47</v>
      </c>
      <c r="F496" s="45">
        <f>L496+M496+N496</f>
        <v>0</v>
      </c>
      <c r="G496" s="45"/>
      <c r="H496" s="45"/>
      <c r="I496" s="45"/>
      <c r="J496" s="45"/>
      <c r="K496" s="45"/>
      <c r="L496" s="45">
        <f>G496+H496+I496+J496+K496</f>
        <v>0</v>
      </c>
      <c r="M496" s="45"/>
      <c r="N496" s="45"/>
      <c r="O496" s="101"/>
    </row>
    <row r="497" spans="1:15" ht="19.5" customHeight="1" x14ac:dyDescent="0.3">
      <c r="A497" s="107"/>
      <c r="B497" s="101"/>
      <c r="C497" s="101"/>
      <c r="D497" s="101"/>
      <c r="E497" s="44" t="s">
        <v>48</v>
      </c>
      <c r="F497" s="45">
        <f>L497+M497+N497</f>
        <v>115.625181</v>
      </c>
      <c r="G497" s="45"/>
      <c r="H497" s="45"/>
      <c r="I497" s="45"/>
      <c r="J497" s="45"/>
      <c r="K497" s="45"/>
      <c r="L497" s="45">
        <f>G497+H497+I497+J497+K497</f>
        <v>0</v>
      </c>
      <c r="M497" s="45">
        <v>115.625181</v>
      </c>
      <c r="N497" s="45"/>
      <c r="O497" s="101"/>
    </row>
    <row r="498" spans="1:15" ht="16.5" customHeight="1" x14ac:dyDescent="0.3">
      <c r="A498" s="107"/>
      <c r="B498" s="101"/>
      <c r="C498" s="101"/>
      <c r="D498" s="101"/>
      <c r="E498" s="44" t="s">
        <v>49</v>
      </c>
      <c r="F498" s="45">
        <f>L498+M498+N498</f>
        <v>18.822700000000001</v>
      </c>
      <c r="G498" s="45"/>
      <c r="H498" s="45"/>
      <c r="I498" s="45"/>
      <c r="J498" s="45"/>
      <c r="K498" s="45"/>
      <c r="L498" s="45">
        <f>G498+H498+I498+J498+K498</f>
        <v>0</v>
      </c>
      <c r="M498" s="45">
        <v>18.822700000000001</v>
      </c>
      <c r="N498" s="45"/>
      <c r="O498" s="101"/>
    </row>
    <row r="499" spans="1:15" ht="18.75" customHeight="1" x14ac:dyDescent="0.3">
      <c r="A499" s="108"/>
      <c r="B499" s="102"/>
      <c r="C499" s="102"/>
      <c r="D499" s="102"/>
      <c r="E499" s="44" t="s">
        <v>50</v>
      </c>
      <c r="F499" s="45">
        <f>L499+M499+N499</f>
        <v>0</v>
      </c>
      <c r="G499" s="45"/>
      <c r="H499" s="45"/>
      <c r="I499" s="45"/>
      <c r="J499" s="45"/>
      <c r="K499" s="45"/>
      <c r="L499" s="45">
        <f>G499+H499+I499+J499+K499</f>
        <v>0</v>
      </c>
      <c r="M499" s="45"/>
      <c r="N499" s="45"/>
      <c r="O499" s="102"/>
    </row>
    <row r="500" spans="1:15" ht="20.25" customHeight="1" x14ac:dyDescent="0.3">
      <c r="A500" s="106" t="s">
        <v>205</v>
      </c>
      <c r="B500" s="100" t="s">
        <v>643</v>
      </c>
      <c r="C500" s="100" t="s">
        <v>612</v>
      </c>
      <c r="D500" s="100" t="s">
        <v>42</v>
      </c>
      <c r="E500" s="44" t="s">
        <v>46</v>
      </c>
      <c r="F500" s="45">
        <f t="shared" ref="F500:N500" si="99">F501+F502+F503+F504</f>
        <v>210.27893999999998</v>
      </c>
      <c r="G500" s="45">
        <f t="shared" si="99"/>
        <v>0</v>
      </c>
      <c r="H500" s="45">
        <f t="shared" si="99"/>
        <v>0</v>
      </c>
      <c r="I500" s="45">
        <f t="shared" si="99"/>
        <v>0</v>
      </c>
      <c r="J500" s="45">
        <f t="shared" si="99"/>
        <v>210.27893999999998</v>
      </c>
      <c r="K500" s="45">
        <f t="shared" si="99"/>
        <v>0</v>
      </c>
      <c r="L500" s="45">
        <f t="shared" si="99"/>
        <v>210.27893999999998</v>
      </c>
      <c r="M500" s="45">
        <f t="shared" si="99"/>
        <v>0</v>
      </c>
      <c r="N500" s="45">
        <f t="shared" si="99"/>
        <v>0</v>
      </c>
      <c r="O500" s="100" t="s">
        <v>930</v>
      </c>
    </row>
    <row r="501" spans="1:15" ht="18.75" customHeight="1" x14ac:dyDescent="0.3">
      <c r="A501" s="107"/>
      <c r="B501" s="101"/>
      <c r="C501" s="101"/>
      <c r="D501" s="101"/>
      <c r="E501" s="44" t="s">
        <v>47</v>
      </c>
      <c r="F501" s="45">
        <f>L501+M501+N501</f>
        <v>0</v>
      </c>
      <c r="G501" s="45"/>
      <c r="H501" s="45"/>
      <c r="I501" s="45"/>
      <c r="J501" s="45"/>
      <c r="K501" s="45"/>
      <c r="L501" s="45">
        <f>G501+H501+I501+J501+K501</f>
        <v>0</v>
      </c>
      <c r="M501" s="45"/>
      <c r="N501" s="45"/>
      <c r="O501" s="101"/>
    </row>
    <row r="502" spans="1:15" x14ac:dyDescent="0.3">
      <c r="A502" s="107"/>
      <c r="B502" s="101"/>
      <c r="C502" s="101"/>
      <c r="D502" s="101"/>
      <c r="E502" s="44" t="s">
        <v>48</v>
      </c>
      <c r="F502" s="45">
        <f>L502+M502+N502</f>
        <v>74.273399999999995</v>
      </c>
      <c r="G502" s="45"/>
      <c r="H502" s="45"/>
      <c r="I502" s="45"/>
      <c r="J502" s="45">
        <v>74.273399999999995</v>
      </c>
      <c r="K502" s="45"/>
      <c r="L502" s="45">
        <f>G502+H502+I502+J502+K502</f>
        <v>74.273399999999995</v>
      </c>
      <c r="M502" s="45"/>
      <c r="N502" s="45"/>
      <c r="O502" s="101"/>
    </row>
    <row r="503" spans="1:15" x14ac:dyDescent="0.3">
      <c r="A503" s="107"/>
      <c r="B503" s="101"/>
      <c r="C503" s="101"/>
      <c r="D503" s="101"/>
      <c r="E503" s="44" t="s">
        <v>49</v>
      </c>
      <c r="F503" s="45">
        <f>L503+M503+N503</f>
        <v>136.00554</v>
      </c>
      <c r="G503" s="45"/>
      <c r="H503" s="45"/>
      <c r="I503" s="45"/>
      <c r="J503" s="45">
        <v>136.00554</v>
      </c>
      <c r="K503" s="45"/>
      <c r="L503" s="45">
        <f>G503+H503+I503+J503+K503</f>
        <v>136.00554</v>
      </c>
      <c r="M503" s="45"/>
      <c r="N503" s="45"/>
      <c r="O503" s="101"/>
    </row>
    <row r="504" spans="1:15" ht="15" customHeight="1" x14ac:dyDescent="0.3">
      <c r="A504" s="108"/>
      <c r="B504" s="102"/>
      <c r="C504" s="102"/>
      <c r="D504" s="102"/>
      <c r="E504" s="44" t="s">
        <v>50</v>
      </c>
      <c r="F504" s="45">
        <f>L504+M504+N504</f>
        <v>0</v>
      </c>
      <c r="G504" s="45"/>
      <c r="H504" s="45"/>
      <c r="I504" s="45"/>
      <c r="J504" s="45"/>
      <c r="K504" s="45"/>
      <c r="L504" s="45">
        <f>G504+H504+I504+J504+K504</f>
        <v>0</v>
      </c>
      <c r="M504" s="45"/>
      <c r="N504" s="45"/>
      <c r="O504" s="102"/>
    </row>
    <row r="505" spans="1:15" ht="15" customHeight="1" x14ac:dyDescent="0.3">
      <c r="A505" s="106" t="s">
        <v>206</v>
      </c>
      <c r="B505" s="100" t="s">
        <v>644</v>
      </c>
      <c r="C505" s="100" t="s">
        <v>641</v>
      </c>
      <c r="D505" s="100" t="s">
        <v>42</v>
      </c>
      <c r="E505" s="44" t="s">
        <v>46</v>
      </c>
      <c r="F505" s="45">
        <f t="shared" ref="F505:N505" si="100">F506+F507+F508+F509</f>
        <v>186.37202199999999</v>
      </c>
      <c r="G505" s="45">
        <f t="shared" si="100"/>
        <v>0</v>
      </c>
      <c r="H505" s="45">
        <f t="shared" si="100"/>
        <v>0</v>
      </c>
      <c r="I505" s="45">
        <f t="shared" si="100"/>
        <v>0</v>
      </c>
      <c r="J505" s="45">
        <f t="shared" si="100"/>
        <v>186.37202199999999</v>
      </c>
      <c r="K505" s="45">
        <f t="shared" si="100"/>
        <v>0</v>
      </c>
      <c r="L505" s="45">
        <f t="shared" si="100"/>
        <v>186.37202199999999</v>
      </c>
      <c r="M505" s="45">
        <f t="shared" si="100"/>
        <v>0</v>
      </c>
      <c r="N505" s="45">
        <f t="shared" si="100"/>
        <v>0</v>
      </c>
      <c r="O505" s="100" t="s">
        <v>930</v>
      </c>
    </row>
    <row r="506" spans="1:15" ht="25.5" customHeight="1" x14ac:dyDescent="0.3">
      <c r="A506" s="107"/>
      <c r="B506" s="101"/>
      <c r="C506" s="101"/>
      <c r="D506" s="101"/>
      <c r="E506" s="44" t="s">
        <v>47</v>
      </c>
      <c r="F506" s="45">
        <f>L506+M506+N506</f>
        <v>0</v>
      </c>
      <c r="G506" s="45"/>
      <c r="H506" s="45"/>
      <c r="I506" s="45"/>
      <c r="J506" s="45"/>
      <c r="K506" s="45"/>
      <c r="L506" s="45">
        <f>G506+H506+I506+J506+K506</f>
        <v>0</v>
      </c>
      <c r="M506" s="45"/>
      <c r="N506" s="45"/>
      <c r="O506" s="101"/>
    </row>
    <row r="507" spans="1:15" x14ac:dyDescent="0.3">
      <c r="A507" s="107"/>
      <c r="B507" s="101"/>
      <c r="C507" s="101"/>
      <c r="D507" s="101"/>
      <c r="E507" s="44" t="s">
        <v>48</v>
      </c>
      <c r="F507" s="45">
        <f>L507+M507+N507</f>
        <v>0</v>
      </c>
      <c r="G507" s="45"/>
      <c r="H507" s="45"/>
      <c r="I507" s="45"/>
      <c r="J507" s="45"/>
      <c r="K507" s="45"/>
      <c r="L507" s="45">
        <f>G507+H507+I507+J507+K507</f>
        <v>0</v>
      </c>
      <c r="M507" s="45"/>
      <c r="N507" s="45"/>
      <c r="O507" s="101"/>
    </row>
    <row r="508" spans="1:15" x14ac:dyDescent="0.3">
      <c r="A508" s="107"/>
      <c r="B508" s="101"/>
      <c r="C508" s="101"/>
      <c r="D508" s="101"/>
      <c r="E508" s="44" t="s">
        <v>49</v>
      </c>
      <c r="F508" s="45">
        <f>L508+M508+N508</f>
        <v>186.37202199999999</v>
      </c>
      <c r="G508" s="45"/>
      <c r="H508" s="45"/>
      <c r="I508" s="45"/>
      <c r="J508" s="45">
        <v>186.37202199999999</v>
      </c>
      <c r="K508" s="45"/>
      <c r="L508" s="45">
        <f>G508+H508+I508+J508+K508</f>
        <v>186.37202199999999</v>
      </c>
      <c r="M508" s="45"/>
      <c r="N508" s="45"/>
      <c r="O508" s="101"/>
    </row>
    <row r="509" spans="1:15" ht="15" customHeight="1" x14ac:dyDescent="0.3">
      <c r="A509" s="108"/>
      <c r="B509" s="102"/>
      <c r="C509" s="102"/>
      <c r="D509" s="102"/>
      <c r="E509" s="44" t="s">
        <v>50</v>
      </c>
      <c r="F509" s="45">
        <f>L509+M509+N509</f>
        <v>0</v>
      </c>
      <c r="G509" s="45"/>
      <c r="H509" s="45"/>
      <c r="I509" s="45"/>
      <c r="J509" s="45"/>
      <c r="K509" s="45"/>
      <c r="L509" s="45">
        <f>G509+H509+I509+J509+K509</f>
        <v>0</v>
      </c>
      <c r="M509" s="45"/>
      <c r="N509" s="45"/>
      <c r="O509" s="102"/>
    </row>
    <row r="510" spans="1:15" ht="15" customHeight="1" x14ac:dyDescent="0.3">
      <c r="A510" s="106" t="s">
        <v>207</v>
      </c>
      <c r="B510" s="100" t="s">
        <v>645</v>
      </c>
      <c r="C510" s="100" t="s">
        <v>612</v>
      </c>
      <c r="D510" s="100" t="s">
        <v>41</v>
      </c>
      <c r="E510" s="44" t="s">
        <v>46</v>
      </c>
      <c r="F510" s="45">
        <f t="shared" ref="F510:N510" si="101">F511+F512+F513+F514</f>
        <v>86.364399999999989</v>
      </c>
      <c r="G510" s="45">
        <f t="shared" si="101"/>
        <v>0</v>
      </c>
      <c r="H510" s="45">
        <f t="shared" si="101"/>
        <v>0</v>
      </c>
      <c r="I510" s="45">
        <f t="shared" si="101"/>
        <v>0</v>
      </c>
      <c r="J510" s="45">
        <f t="shared" si="101"/>
        <v>0</v>
      </c>
      <c r="K510" s="45">
        <f t="shared" si="101"/>
        <v>86.364399999999989</v>
      </c>
      <c r="L510" s="45">
        <f t="shared" si="101"/>
        <v>86.364399999999989</v>
      </c>
      <c r="M510" s="45">
        <f t="shared" si="101"/>
        <v>0</v>
      </c>
      <c r="N510" s="45">
        <f t="shared" si="101"/>
        <v>0</v>
      </c>
      <c r="O510" s="100" t="s">
        <v>930</v>
      </c>
    </row>
    <row r="511" spans="1:15" ht="25.5" customHeight="1" x14ac:dyDescent="0.3">
      <c r="A511" s="107"/>
      <c r="B511" s="101"/>
      <c r="C511" s="101"/>
      <c r="D511" s="101"/>
      <c r="E511" s="44" t="s">
        <v>47</v>
      </c>
      <c r="F511" s="45">
        <f>L511+M511+N511</f>
        <v>0</v>
      </c>
      <c r="G511" s="45"/>
      <c r="H511" s="45"/>
      <c r="I511" s="45"/>
      <c r="J511" s="45"/>
      <c r="K511" s="45"/>
      <c r="L511" s="45">
        <f>G511+H511+I511+J511+K511</f>
        <v>0</v>
      </c>
      <c r="M511" s="45"/>
      <c r="N511" s="45"/>
      <c r="O511" s="101"/>
    </row>
    <row r="512" spans="1:15" x14ac:dyDescent="0.3">
      <c r="A512" s="107"/>
      <c r="B512" s="101"/>
      <c r="C512" s="101"/>
      <c r="D512" s="101"/>
      <c r="E512" s="44" t="s">
        <v>48</v>
      </c>
      <c r="F512" s="45">
        <f>L512+M512+N512</f>
        <v>74.273399999999995</v>
      </c>
      <c r="G512" s="45"/>
      <c r="H512" s="45"/>
      <c r="I512" s="45"/>
      <c r="J512" s="45"/>
      <c r="K512" s="45">
        <v>74.273399999999995</v>
      </c>
      <c r="L512" s="45">
        <f>G512+H512+I512+J512+K512</f>
        <v>74.273399999999995</v>
      </c>
      <c r="M512" s="45"/>
      <c r="N512" s="45"/>
      <c r="O512" s="101"/>
    </row>
    <row r="513" spans="1:15" x14ac:dyDescent="0.3">
      <c r="A513" s="107"/>
      <c r="B513" s="101"/>
      <c r="C513" s="101"/>
      <c r="D513" s="101"/>
      <c r="E513" s="44" t="s">
        <v>49</v>
      </c>
      <c r="F513" s="45">
        <f>L513+M513+N513</f>
        <v>12.090999999999999</v>
      </c>
      <c r="G513" s="45"/>
      <c r="H513" s="45"/>
      <c r="I513" s="45"/>
      <c r="J513" s="45"/>
      <c r="K513" s="45">
        <v>12.090999999999999</v>
      </c>
      <c r="L513" s="45">
        <f>G513+H513+I513+J513+K513</f>
        <v>12.090999999999999</v>
      </c>
      <c r="M513" s="45"/>
      <c r="N513" s="45"/>
      <c r="O513" s="101"/>
    </row>
    <row r="514" spans="1:15" ht="15" customHeight="1" x14ac:dyDescent="0.3">
      <c r="A514" s="108"/>
      <c r="B514" s="102"/>
      <c r="C514" s="102"/>
      <c r="D514" s="102"/>
      <c r="E514" s="44" t="s">
        <v>50</v>
      </c>
      <c r="F514" s="45">
        <f>L514+M514+N514</f>
        <v>0</v>
      </c>
      <c r="G514" s="45"/>
      <c r="H514" s="45"/>
      <c r="I514" s="45"/>
      <c r="J514" s="45"/>
      <c r="K514" s="45"/>
      <c r="L514" s="45">
        <f>G514+H514+I514+J514+K514</f>
        <v>0</v>
      </c>
      <c r="M514" s="45"/>
      <c r="N514" s="45"/>
      <c r="O514" s="102"/>
    </row>
    <row r="515" spans="1:15" ht="15" customHeight="1" x14ac:dyDescent="0.3">
      <c r="A515" s="106" t="s">
        <v>208</v>
      </c>
      <c r="B515" s="100" t="s">
        <v>646</v>
      </c>
      <c r="C515" s="100" t="s">
        <v>612</v>
      </c>
      <c r="D515" s="100" t="s">
        <v>318</v>
      </c>
      <c r="E515" s="44" t="s">
        <v>46</v>
      </c>
      <c r="F515" s="45">
        <f t="shared" ref="F515:N515" si="102">F516+F517+F518+F519</f>
        <v>138.887</v>
      </c>
      <c r="G515" s="45">
        <f t="shared" si="102"/>
        <v>0</v>
      </c>
      <c r="H515" s="45">
        <f t="shared" si="102"/>
        <v>0</v>
      </c>
      <c r="I515" s="45">
        <f t="shared" si="102"/>
        <v>0</v>
      </c>
      <c r="J515" s="45">
        <f t="shared" si="102"/>
        <v>0</v>
      </c>
      <c r="K515" s="45">
        <f t="shared" si="102"/>
        <v>0</v>
      </c>
      <c r="L515" s="45">
        <f t="shared" si="102"/>
        <v>0</v>
      </c>
      <c r="M515" s="45">
        <f t="shared" si="102"/>
        <v>138.887</v>
      </c>
      <c r="N515" s="45">
        <f t="shared" si="102"/>
        <v>0</v>
      </c>
      <c r="O515" s="100" t="s">
        <v>930</v>
      </c>
    </row>
    <row r="516" spans="1:15" x14ac:dyDescent="0.3">
      <c r="A516" s="107"/>
      <c r="B516" s="101"/>
      <c r="C516" s="101"/>
      <c r="D516" s="101"/>
      <c r="E516" s="44" t="s">
        <v>47</v>
      </c>
      <c r="F516" s="45">
        <f>L516+M516+N516</f>
        <v>0</v>
      </c>
      <c r="G516" s="45"/>
      <c r="H516" s="45"/>
      <c r="I516" s="45"/>
      <c r="J516" s="45"/>
      <c r="K516" s="45"/>
      <c r="L516" s="45">
        <f>G516+H516+I516+J516+K516</f>
        <v>0</v>
      </c>
      <c r="M516" s="45"/>
      <c r="N516" s="45"/>
      <c r="O516" s="101"/>
    </row>
    <row r="517" spans="1:15" x14ac:dyDescent="0.3">
      <c r="A517" s="107"/>
      <c r="B517" s="101"/>
      <c r="C517" s="101"/>
      <c r="D517" s="101"/>
      <c r="E517" s="44" t="s">
        <v>48</v>
      </c>
      <c r="F517" s="45">
        <f>L517+M517+N517</f>
        <v>68.721299999999999</v>
      </c>
      <c r="G517" s="45"/>
      <c r="H517" s="45"/>
      <c r="I517" s="45"/>
      <c r="J517" s="45"/>
      <c r="K517" s="45"/>
      <c r="L517" s="45">
        <f>G517+H517+I517+J517+K517</f>
        <v>0</v>
      </c>
      <c r="M517" s="45">
        <v>68.721299999999999</v>
      </c>
      <c r="N517" s="45"/>
      <c r="O517" s="101"/>
    </row>
    <row r="518" spans="1:15" x14ac:dyDescent="0.3">
      <c r="A518" s="107"/>
      <c r="B518" s="101"/>
      <c r="C518" s="101"/>
      <c r="D518" s="101"/>
      <c r="E518" s="44" t="s">
        <v>49</v>
      </c>
      <c r="F518" s="45">
        <f>L518+M518+N518</f>
        <v>70.165700000000001</v>
      </c>
      <c r="G518" s="45"/>
      <c r="H518" s="45"/>
      <c r="I518" s="45"/>
      <c r="J518" s="45"/>
      <c r="K518" s="45"/>
      <c r="L518" s="45">
        <f>G518+H518+I518+J518+K518</f>
        <v>0</v>
      </c>
      <c r="M518" s="45">
        <v>70.165700000000001</v>
      </c>
      <c r="N518" s="45"/>
      <c r="O518" s="101"/>
    </row>
    <row r="519" spans="1:15" ht="15" customHeight="1" x14ac:dyDescent="0.3">
      <c r="A519" s="108"/>
      <c r="B519" s="102"/>
      <c r="C519" s="102"/>
      <c r="D519" s="102"/>
      <c r="E519" s="44" t="s">
        <v>50</v>
      </c>
      <c r="F519" s="45">
        <f>L519+M519+N519</f>
        <v>0</v>
      </c>
      <c r="G519" s="45"/>
      <c r="H519" s="45"/>
      <c r="I519" s="45"/>
      <c r="J519" s="45"/>
      <c r="K519" s="45"/>
      <c r="L519" s="45">
        <f>G519+H519+I519+J519+K519</f>
        <v>0</v>
      </c>
      <c r="M519" s="45"/>
      <c r="N519" s="45"/>
      <c r="O519" s="102"/>
    </row>
    <row r="520" spans="1:15" ht="15" customHeight="1" x14ac:dyDescent="0.3">
      <c r="A520" s="106" t="s">
        <v>209</v>
      </c>
      <c r="B520" s="100" t="s">
        <v>647</v>
      </c>
      <c r="C520" s="100" t="s">
        <v>612</v>
      </c>
      <c r="D520" s="100" t="s">
        <v>321</v>
      </c>
      <c r="E520" s="44" t="s">
        <v>46</v>
      </c>
      <c r="F520" s="45">
        <f t="shared" ref="F520:N520" si="103">F521+F522+F523+F524</f>
        <v>1080.38546</v>
      </c>
      <c r="G520" s="45">
        <f t="shared" si="103"/>
        <v>0</v>
      </c>
      <c r="H520" s="45">
        <f t="shared" si="103"/>
        <v>0</v>
      </c>
      <c r="I520" s="45">
        <f t="shared" si="103"/>
        <v>0</v>
      </c>
      <c r="J520" s="45">
        <f t="shared" si="103"/>
        <v>0</v>
      </c>
      <c r="K520" s="45">
        <f t="shared" si="103"/>
        <v>19.8</v>
      </c>
      <c r="L520" s="45">
        <f t="shared" si="103"/>
        <v>19.8</v>
      </c>
      <c r="M520" s="45">
        <f t="shared" si="103"/>
        <v>1060.58546</v>
      </c>
      <c r="N520" s="45">
        <f t="shared" si="103"/>
        <v>0</v>
      </c>
      <c r="O520" s="100" t="s">
        <v>930</v>
      </c>
    </row>
    <row r="521" spans="1:15" x14ac:dyDescent="0.3">
      <c r="A521" s="107"/>
      <c r="B521" s="101"/>
      <c r="C521" s="101"/>
      <c r="D521" s="101"/>
      <c r="E521" s="44" t="s">
        <v>47</v>
      </c>
      <c r="F521" s="45">
        <f>L521+M521+N521</f>
        <v>662.92533000000003</v>
      </c>
      <c r="G521" s="45"/>
      <c r="H521" s="45"/>
      <c r="I521" s="45"/>
      <c r="J521" s="45"/>
      <c r="K521" s="45"/>
      <c r="L521" s="45">
        <f>G521+H521+I521+J521+K521</f>
        <v>0</v>
      </c>
      <c r="M521" s="45">
        <v>662.92533000000003</v>
      </c>
      <c r="N521" s="45"/>
      <c r="O521" s="101"/>
    </row>
    <row r="522" spans="1:15" x14ac:dyDescent="0.3">
      <c r="A522" s="107"/>
      <c r="B522" s="101"/>
      <c r="C522" s="101"/>
      <c r="D522" s="101"/>
      <c r="E522" s="44" t="s">
        <v>48</v>
      </c>
      <c r="F522" s="45">
        <f>L522+M522+N522</f>
        <v>320.69013000000001</v>
      </c>
      <c r="G522" s="45"/>
      <c r="H522" s="45"/>
      <c r="I522" s="45"/>
      <c r="J522" s="45"/>
      <c r="K522" s="45"/>
      <c r="L522" s="45">
        <f>G522+H522+I522+J522+K522</f>
        <v>0</v>
      </c>
      <c r="M522" s="45">
        <v>320.69013000000001</v>
      </c>
      <c r="N522" s="45"/>
      <c r="O522" s="101"/>
    </row>
    <row r="523" spans="1:15" x14ac:dyDescent="0.3">
      <c r="A523" s="107"/>
      <c r="B523" s="101"/>
      <c r="C523" s="101"/>
      <c r="D523" s="101"/>
      <c r="E523" s="44" t="s">
        <v>49</v>
      </c>
      <c r="F523" s="45">
        <f>L523+M523+N523</f>
        <v>96.77</v>
      </c>
      <c r="G523" s="45"/>
      <c r="H523" s="45"/>
      <c r="I523" s="45"/>
      <c r="J523" s="45"/>
      <c r="K523" s="45">
        <v>19.8</v>
      </c>
      <c r="L523" s="45">
        <f>G523+H523+I523+J523+K523</f>
        <v>19.8</v>
      </c>
      <c r="M523" s="45">
        <v>76.97</v>
      </c>
      <c r="N523" s="45"/>
      <c r="O523" s="101"/>
    </row>
    <row r="524" spans="1:15" ht="15" customHeight="1" x14ac:dyDescent="0.3">
      <c r="A524" s="108"/>
      <c r="B524" s="102"/>
      <c r="C524" s="102"/>
      <c r="D524" s="102"/>
      <c r="E524" s="44" t="s">
        <v>50</v>
      </c>
      <c r="F524" s="45">
        <f>L524+M524+N524</f>
        <v>0</v>
      </c>
      <c r="G524" s="45"/>
      <c r="H524" s="45"/>
      <c r="I524" s="45"/>
      <c r="J524" s="45"/>
      <c r="K524" s="45"/>
      <c r="L524" s="45">
        <f>G524+H524+I524+J524+K524</f>
        <v>0</v>
      </c>
      <c r="M524" s="45"/>
      <c r="N524" s="45"/>
      <c r="O524" s="102"/>
    </row>
    <row r="525" spans="1:15" ht="15" customHeight="1" x14ac:dyDescent="0.3">
      <c r="A525" s="106" t="s">
        <v>210</v>
      </c>
      <c r="B525" s="100" t="s">
        <v>648</v>
      </c>
      <c r="C525" s="100" t="s">
        <v>612</v>
      </c>
      <c r="D525" s="100" t="s">
        <v>353</v>
      </c>
      <c r="E525" s="44" t="s">
        <v>46</v>
      </c>
      <c r="F525" s="45">
        <f t="shared" ref="F525:N525" si="104">F526+F527+F528+F529</f>
        <v>671.15968699999996</v>
      </c>
      <c r="G525" s="45">
        <f t="shared" si="104"/>
        <v>0</v>
      </c>
      <c r="H525" s="45">
        <f t="shared" si="104"/>
        <v>0</v>
      </c>
      <c r="I525" s="45">
        <f t="shared" si="104"/>
        <v>0</v>
      </c>
      <c r="J525" s="45">
        <f t="shared" si="104"/>
        <v>0</v>
      </c>
      <c r="K525" s="45">
        <f t="shared" si="104"/>
        <v>0</v>
      </c>
      <c r="L525" s="45">
        <f t="shared" si="104"/>
        <v>0</v>
      </c>
      <c r="M525" s="45">
        <f t="shared" si="104"/>
        <v>0</v>
      </c>
      <c r="N525" s="45">
        <f t="shared" si="104"/>
        <v>671.15968699999996</v>
      </c>
      <c r="O525" s="100" t="s">
        <v>930</v>
      </c>
    </row>
    <row r="526" spans="1:15" x14ac:dyDescent="0.3">
      <c r="A526" s="107"/>
      <c r="B526" s="101"/>
      <c r="C526" s="101"/>
      <c r="D526" s="101"/>
      <c r="E526" s="44" t="s">
        <v>47</v>
      </c>
      <c r="F526" s="45">
        <f>L526+M526+N526</f>
        <v>0</v>
      </c>
      <c r="G526" s="45"/>
      <c r="H526" s="45"/>
      <c r="I526" s="45"/>
      <c r="J526" s="45"/>
      <c r="K526" s="45"/>
      <c r="L526" s="45">
        <f>G526+H526+I526+J526+K526</f>
        <v>0</v>
      </c>
      <c r="M526" s="45"/>
      <c r="N526" s="45"/>
      <c r="O526" s="101"/>
    </row>
    <row r="527" spans="1:15" ht="15" customHeight="1" x14ac:dyDescent="0.3">
      <c r="A527" s="107"/>
      <c r="B527" s="101"/>
      <c r="C527" s="101"/>
      <c r="D527" s="101"/>
      <c r="E527" s="44" t="s">
        <v>48</v>
      </c>
      <c r="F527" s="45">
        <f>L527+M527+N527</f>
        <v>577.19733099999996</v>
      </c>
      <c r="G527" s="45"/>
      <c r="H527" s="45"/>
      <c r="I527" s="45"/>
      <c r="J527" s="45"/>
      <c r="K527" s="45"/>
      <c r="L527" s="45">
        <f>G527+H527+I527+J527+K527</f>
        <v>0</v>
      </c>
      <c r="M527" s="45"/>
      <c r="N527" s="45">
        <v>577.19733099999996</v>
      </c>
      <c r="O527" s="101"/>
    </row>
    <row r="528" spans="1:15" x14ac:dyDescent="0.3">
      <c r="A528" s="107"/>
      <c r="B528" s="101"/>
      <c r="C528" s="101"/>
      <c r="D528" s="101"/>
      <c r="E528" s="44" t="s">
        <v>49</v>
      </c>
      <c r="F528" s="45">
        <f>L528+M528+N528</f>
        <v>93.962356</v>
      </c>
      <c r="G528" s="45"/>
      <c r="H528" s="45"/>
      <c r="I528" s="45"/>
      <c r="J528" s="45"/>
      <c r="K528" s="45"/>
      <c r="L528" s="45">
        <f>G528+H528+I528+J528+K528</f>
        <v>0</v>
      </c>
      <c r="M528" s="45"/>
      <c r="N528" s="45">
        <v>93.962356</v>
      </c>
      <c r="O528" s="101"/>
    </row>
    <row r="529" spans="1:15" ht="15" customHeight="1" x14ac:dyDescent="0.3">
      <c r="A529" s="108"/>
      <c r="B529" s="102"/>
      <c r="C529" s="102"/>
      <c r="D529" s="102"/>
      <c r="E529" s="44" t="s">
        <v>50</v>
      </c>
      <c r="F529" s="45">
        <f>L529+M529+N529</f>
        <v>0</v>
      </c>
      <c r="G529" s="45"/>
      <c r="H529" s="45"/>
      <c r="I529" s="45"/>
      <c r="J529" s="45"/>
      <c r="K529" s="45"/>
      <c r="L529" s="45">
        <f>G529+H529+I529+J529+K529</f>
        <v>0</v>
      </c>
      <c r="M529" s="45"/>
      <c r="N529" s="45"/>
      <c r="O529" s="102"/>
    </row>
    <row r="530" spans="1:15" ht="28.5" customHeight="1" x14ac:dyDescent="0.3">
      <c r="A530" s="106" t="s">
        <v>211</v>
      </c>
      <c r="B530" s="100" t="s">
        <v>649</v>
      </c>
      <c r="C530" s="100" t="s">
        <v>650</v>
      </c>
      <c r="D530" s="100" t="s">
        <v>41</v>
      </c>
      <c r="E530" s="44" t="s">
        <v>46</v>
      </c>
      <c r="F530" s="45">
        <f t="shared" ref="F530:N530" si="105">F531+F532+F533+F534</f>
        <v>313.20814899999999</v>
      </c>
      <c r="G530" s="45">
        <f t="shared" si="105"/>
        <v>0</v>
      </c>
      <c r="H530" s="45">
        <f t="shared" si="105"/>
        <v>0</v>
      </c>
      <c r="I530" s="45">
        <f t="shared" si="105"/>
        <v>0</v>
      </c>
      <c r="J530" s="45">
        <f t="shared" si="105"/>
        <v>0</v>
      </c>
      <c r="K530" s="45">
        <f t="shared" si="105"/>
        <v>313.20814899999999</v>
      </c>
      <c r="L530" s="45">
        <f t="shared" si="105"/>
        <v>313.20814899999999</v>
      </c>
      <c r="M530" s="45">
        <f t="shared" si="105"/>
        <v>0</v>
      </c>
      <c r="N530" s="45">
        <f t="shared" si="105"/>
        <v>0</v>
      </c>
      <c r="O530" s="100" t="s">
        <v>697</v>
      </c>
    </row>
    <row r="531" spans="1:15" x14ac:dyDescent="0.3">
      <c r="A531" s="107"/>
      <c r="B531" s="101"/>
      <c r="C531" s="101"/>
      <c r="D531" s="101"/>
      <c r="E531" s="44" t="s">
        <v>47</v>
      </c>
      <c r="F531" s="45">
        <f>L531+M531+N531</f>
        <v>0</v>
      </c>
      <c r="G531" s="45"/>
      <c r="H531" s="45"/>
      <c r="I531" s="45"/>
      <c r="J531" s="45"/>
      <c r="K531" s="45"/>
      <c r="L531" s="45">
        <f>G531+H531+I531+J531+K531</f>
        <v>0</v>
      </c>
      <c r="M531" s="45"/>
      <c r="N531" s="45"/>
      <c r="O531" s="101"/>
    </row>
    <row r="532" spans="1:15" x14ac:dyDescent="0.3">
      <c r="A532" s="107"/>
      <c r="B532" s="101"/>
      <c r="C532" s="101"/>
      <c r="D532" s="101"/>
      <c r="E532" s="44" t="s">
        <v>48</v>
      </c>
      <c r="F532" s="45">
        <f>L532+M532+N532</f>
        <v>0</v>
      </c>
      <c r="G532" s="45"/>
      <c r="H532" s="45"/>
      <c r="I532" s="45"/>
      <c r="J532" s="45"/>
      <c r="K532" s="45"/>
      <c r="L532" s="45">
        <f>G532+H532+I532+J532+K532</f>
        <v>0</v>
      </c>
      <c r="M532" s="45"/>
      <c r="N532" s="45"/>
      <c r="O532" s="101"/>
    </row>
    <row r="533" spans="1:15" x14ac:dyDescent="0.3">
      <c r="A533" s="107"/>
      <c r="B533" s="101"/>
      <c r="C533" s="101"/>
      <c r="D533" s="101"/>
      <c r="E533" s="44" t="s">
        <v>49</v>
      </c>
      <c r="F533" s="45">
        <f>L533+M533+N533</f>
        <v>313.20814899999999</v>
      </c>
      <c r="G533" s="45"/>
      <c r="H533" s="45"/>
      <c r="I533" s="45"/>
      <c r="J533" s="45"/>
      <c r="K533" s="45">
        <v>313.20814899999999</v>
      </c>
      <c r="L533" s="45">
        <f>G533+H533+I533+J533+K533</f>
        <v>313.20814899999999</v>
      </c>
      <c r="M533" s="45"/>
      <c r="N533" s="45"/>
      <c r="O533" s="101"/>
    </row>
    <row r="534" spans="1:15" ht="15" customHeight="1" x14ac:dyDescent="0.3">
      <c r="A534" s="108"/>
      <c r="B534" s="102"/>
      <c r="C534" s="102"/>
      <c r="D534" s="102"/>
      <c r="E534" s="44" t="s">
        <v>50</v>
      </c>
      <c r="F534" s="45">
        <f>L534+M534+N534</f>
        <v>0</v>
      </c>
      <c r="G534" s="45"/>
      <c r="H534" s="45"/>
      <c r="I534" s="45"/>
      <c r="J534" s="45"/>
      <c r="K534" s="45"/>
      <c r="L534" s="45">
        <f>G534+H534+I534+J534+K534</f>
        <v>0</v>
      </c>
      <c r="M534" s="45"/>
      <c r="N534" s="45"/>
      <c r="O534" s="102"/>
    </row>
    <row r="535" spans="1:15" x14ac:dyDescent="0.3">
      <c r="A535" s="106" t="s">
        <v>212</v>
      </c>
      <c r="B535" s="100" t="s">
        <v>651</v>
      </c>
      <c r="C535" s="100" t="s">
        <v>650</v>
      </c>
      <c r="D535" s="100" t="s">
        <v>318</v>
      </c>
      <c r="E535" s="44" t="s">
        <v>46</v>
      </c>
      <c r="F535" s="45">
        <f t="shared" ref="F535:N535" si="106">F536+F537+F538+F539</f>
        <v>60.164369999999998</v>
      </c>
      <c r="G535" s="45">
        <f t="shared" si="106"/>
        <v>0</v>
      </c>
      <c r="H535" s="45">
        <f t="shared" si="106"/>
        <v>0</v>
      </c>
      <c r="I535" s="45">
        <f t="shared" si="106"/>
        <v>0</v>
      </c>
      <c r="J535" s="45">
        <f t="shared" si="106"/>
        <v>0</v>
      </c>
      <c r="K535" s="45">
        <f t="shared" si="106"/>
        <v>0</v>
      </c>
      <c r="L535" s="45">
        <f t="shared" si="106"/>
        <v>0</v>
      </c>
      <c r="M535" s="45">
        <f t="shared" si="106"/>
        <v>60.164369999999998</v>
      </c>
      <c r="N535" s="45">
        <f t="shared" si="106"/>
        <v>0</v>
      </c>
      <c r="O535" s="100" t="s">
        <v>697</v>
      </c>
    </row>
    <row r="536" spans="1:15" x14ac:dyDescent="0.3">
      <c r="A536" s="107"/>
      <c r="B536" s="101"/>
      <c r="C536" s="101"/>
      <c r="D536" s="101"/>
      <c r="E536" s="44" t="s">
        <v>47</v>
      </c>
      <c r="F536" s="45">
        <f>L536+M536+N536</f>
        <v>0</v>
      </c>
      <c r="G536" s="45"/>
      <c r="H536" s="45"/>
      <c r="I536" s="45"/>
      <c r="J536" s="45"/>
      <c r="K536" s="45"/>
      <c r="L536" s="45">
        <f>G536+H536+I536+J536+K536</f>
        <v>0</v>
      </c>
      <c r="M536" s="45"/>
      <c r="N536" s="45"/>
      <c r="O536" s="101"/>
    </row>
    <row r="537" spans="1:15" ht="15" customHeight="1" x14ac:dyDescent="0.3">
      <c r="A537" s="107"/>
      <c r="B537" s="101"/>
      <c r="C537" s="101"/>
      <c r="D537" s="101"/>
      <c r="E537" s="44" t="s">
        <v>48</v>
      </c>
      <c r="F537" s="45">
        <f>L537+M537+N537</f>
        <v>0</v>
      </c>
      <c r="G537" s="45"/>
      <c r="H537" s="45"/>
      <c r="I537" s="45"/>
      <c r="J537" s="45"/>
      <c r="K537" s="45"/>
      <c r="L537" s="45">
        <f>G537+H537+I537+J537+K537</f>
        <v>0</v>
      </c>
      <c r="M537" s="45"/>
      <c r="N537" s="45"/>
      <c r="O537" s="101"/>
    </row>
    <row r="538" spans="1:15" x14ac:dyDescent="0.3">
      <c r="A538" s="107"/>
      <c r="B538" s="101"/>
      <c r="C538" s="101"/>
      <c r="D538" s="101"/>
      <c r="E538" s="44" t="s">
        <v>49</v>
      </c>
      <c r="F538" s="45">
        <f>L538+M538+N538</f>
        <v>60.164369999999998</v>
      </c>
      <c r="G538" s="45"/>
      <c r="H538" s="45"/>
      <c r="I538" s="45"/>
      <c r="J538" s="45"/>
      <c r="K538" s="45"/>
      <c r="L538" s="45">
        <f>G538+H538+I538+J538+K538</f>
        <v>0</v>
      </c>
      <c r="M538" s="45">
        <v>60.164369999999998</v>
      </c>
      <c r="N538" s="45"/>
      <c r="O538" s="101"/>
    </row>
    <row r="539" spans="1:15" ht="15" customHeight="1" x14ac:dyDescent="0.3">
      <c r="A539" s="108"/>
      <c r="B539" s="102"/>
      <c r="C539" s="102"/>
      <c r="D539" s="102"/>
      <c r="E539" s="44" t="s">
        <v>50</v>
      </c>
      <c r="F539" s="45">
        <f>L539+M539+N539</f>
        <v>0</v>
      </c>
      <c r="G539" s="45"/>
      <c r="H539" s="45"/>
      <c r="I539" s="45"/>
      <c r="J539" s="45"/>
      <c r="K539" s="45"/>
      <c r="L539" s="45">
        <f>G539+H539+I539+J539+K539</f>
        <v>0</v>
      </c>
      <c r="M539" s="45"/>
      <c r="N539" s="45"/>
      <c r="O539" s="102"/>
    </row>
    <row r="540" spans="1:15" x14ac:dyDescent="0.3">
      <c r="A540" s="106" t="s">
        <v>213</v>
      </c>
      <c r="B540" s="100" t="s">
        <v>652</v>
      </c>
      <c r="C540" s="100" t="s">
        <v>650</v>
      </c>
      <c r="D540" s="100" t="s">
        <v>322</v>
      </c>
      <c r="E540" s="44" t="s">
        <v>46</v>
      </c>
      <c r="F540" s="45">
        <f t="shared" ref="F540:N540" si="107">F541+F542+F543+F544</f>
        <v>52.69</v>
      </c>
      <c r="G540" s="45">
        <f t="shared" si="107"/>
        <v>0</v>
      </c>
      <c r="H540" s="45">
        <f t="shared" si="107"/>
        <v>0</v>
      </c>
      <c r="I540" s="45">
        <f t="shared" si="107"/>
        <v>0</v>
      </c>
      <c r="J540" s="45">
        <f t="shared" si="107"/>
        <v>0</v>
      </c>
      <c r="K540" s="45">
        <f t="shared" si="107"/>
        <v>26.344999999999999</v>
      </c>
      <c r="L540" s="45">
        <f t="shared" si="107"/>
        <v>26.344999999999999</v>
      </c>
      <c r="M540" s="45">
        <f t="shared" si="107"/>
        <v>26.344999999999999</v>
      </c>
      <c r="N540" s="45">
        <f t="shared" si="107"/>
        <v>0</v>
      </c>
      <c r="O540" s="100" t="s">
        <v>931</v>
      </c>
    </row>
    <row r="541" spans="1:15" x14ac:dyDescent="0.3">
      <c r="A541" s="107"/>
      <c r="B541" s="101"/>
      <c r="C541" s="101"/>
      <c r="D541" s="101"/>
      <c r="E541" s="44" t="s">
        <v>47</v>
      </c>
      <c r="F541" s="45">
        <f>L541+M541+N541</f>
        <v>0</v>
      </c>
      <c r="G541" s="45"/>
      <c r="H541" s="45"/>
      <c r="I541" s="45"/>
      <c r="J541" s="45"/>
      <c r="K541" s="45"/>
      <c r="L541" s="45">
        <f>G541+H541+I541+J541+K541</f>
        <v>0</v>
      </c>
      <c r="M541" s="45"/>
      <c r="N541" s="45"/>
      <c r="O541" s="101"/>
    </row>
    <row r="542" spans="1:15" x14ac:dyDescent="0.3">
      <c r="A542" s="107"/>
      <c r="B542" s="101"/>
      <c r="C542" s="101"/>
      <c r="D542" s="101"/>
      <c r="E542" s="44" t="s">
        <v>48</v>
      </c>
      <c r="F542" s="45">
        <f>L542+M542+N542</f>
        <v>0</v>
      </c>
      <c r="G542" s="45"/>
      <c r="H542" s="45"/>
      <c r="I542" s="45"/>
      <c r="J542" s="45"/>
      <c r="K542" s="45"/>
      <c r="L542" s="45">
        <f>G542+H542+I542+J542+K542</f>
        <v>0</v>
      </c>
      <c r="M542" s="45"/>
      <c r="N542" s="45"/>
      <c r="O542" s="101"/>
    </row>
    <row r="543" spans="1:15" x14ac:dyDescent="0.3">
      <c r="A543" s="107"/>
      <c r="B543" s="101"/>
      <c r="C543" s="101"/>
      <c r="D543" s="101"/>
      <c r="E543" s="44" t="s">
        <v>49</v>
      </c>
      <c r="F543" s="45">
        <f>L543+M543+N543</f>
        <v>52.69</v>
      </c>
      <c r="G543" s="45"/>
      <c r="H543" s="45"/>
      <c r="I543" s="45"/>
      <c r="J543" s="45"/>
      <c r="K543" s="45">
        <v>26.344999999999999</v>
      </c>
      <c r="L543" s="45">
        <f>G543+H543+I543+J543+K543</f>
        <v>26.344999999999999</v>
      </c>
      <c r="M543" s="45">
        <v>26.344999999999999</v>
      </c>
      <c r="N543" s="45"/>
      <c r="O543" s="101"/>
    </row>
    <row r="544" spans="1:15" ht="15" customHeight="1" x14ac:dyDescent="0.3">
      <c r="A544" s="108"/>
      <c r="B544" s="102"/>
      <c r="C544" s="102"/>
      <c r="D544" s="102"/>
      <c r="E544" s="44" t="s">
        <v>50</v>
      </c>
      <c r="F544" s="45">
        <f>L544+M544+N544</f>
        <v>0</v>
      </c>
      <c r="G544" s="45"/>
      <c r="H544" s="45"/>
      <c r="I544" s="45"/>
      <c r="J544" s="45"/>
      <c r="K544" s="45"/>
      <c r="L544" s="45">
        <f>G544+H544+I544+J544+K544</f>
        <v>0</v>
      </c>
      <c r="M544" s="45"/>
      <c r="N544" s="45"/>
      <c r="O544" s="102"/>
    </row>
    <row r="545" spans="1:15" x14ac:dyDescent="0.3">
      <c r="A545" s="106" t="s">
        <v>214</v>
      </c>
      <c r="B545" s="100" t="s">
        <v>653</v>
      </c>
      <c r="C545" s="100" t="s">
        <v>616</v>
      </c>
      <c r="D545" s="100" t="s">
        <v>318</v>
      </c>
      <c r="E545" s="44" t="s">
        <v>46</v>
      </c>
      <c r="F545" s="45">
        <f t="shared" ref="F545:N545" si="108">F546+F547+F548+F549</f>
        <v>32.184780000000003</v>
      </c>
      <c r="G545" s="45">
        <f t="shared" si="108"/>
        <v>0</v>
      </c>
      <c r="H545" s="45">
        <f t="shared" si="108"/>
        <v>0</v>
      </c>
      <c r="I545" s="45">
        <f t="shared" si="108"/>
        <v>0</v>
      </c>
      <c r="J545" s="45">
        <f t="shared" si="108"/>
        <v>0</v>
      </c>
      <c r="K545" s="45">
        <f t="shared" si="108"/>
        <v>0</v>
      </c>
      <c r="L545" s="45">
        <f t="shared" si="108"/>
        <v>0</v>
      </c>
      <c r="M545" s="45">
        <f t="shared" si="108"/>
        <v>32.184780000000003</v>
      </c>
      <c r="N545" s="45">
        <f t="shared" si="108"/>
        <v>0</v>
      </c>
      <c r="O545" s="100" t="s">
        <v>930</v>
      </c>
    </row>
    <row r="546" spans="1:15" x14ac:dyDescent="0.3">
      <c r="A546" s="107"/>
      <c r="B546" s="101"/>
      <c r="C546" s="101"/>
      <c r="D546" s="101"/>
      <c r="E546" s="44" t="s">
        <v>47</v>
      </c>
      <c r="F546" s="45">
        <f>L546+M546+N546</f>
        <v>32.184780000000003</v>
      </c>
      <c r="G546" s="45"/>
      <c r="H546" s="45"/>
      <c r="I546" s="45"/>
      <c r="J546" s="45"/>
      <c r="K546" s="45"/>
      <c r="L546" s="45">
        <f>G546+H546+I546+J546+K546</f>
        <v>0</v>
      </c>
      <c r="M546" s="45">
        <v>32.184780000000003</v>
      </c>
      <c r="N546" s="45"/>
      <c r="O546" s="101"/>
    </row>
    <row r="547" spans="1:15" x14ac:dyDescent="0.3">
      <c r="A547" s="107"/>
      <c r="B547" s="101"/>
      <c r="C547" s="101"/>
      <c r="D547" s="101"/>
      <c r="E547" s="44" t="s">
        <v>48</v>
      </c>
      <c r="F547" s="45">
        <f>L547+M547+N547</f>
        <v>0</v>
      </c>
      <c r="G547" s="45"/>
      <c r="H547" s="45"/>
      <c r="I547" s="45"/>
      <c r="J547" s="45"/>
      <c r="K547" s="45"/>
      <c r="L547" s="45">
        <f>G547+H547+I547+J547+K547</f>
        <v>0</v>
      </c>
      <c r="M547" s="45"/>
      <c r="N547" s="45"/>
      <c r="O547" s="101"/>
    </row>
    <row r="548" spans="1:15" x14ac:dyDescent="0.3">
      <c r="A548" s="107"/>
      <c r="B548" s="101"/>
      <c r="C548" s="101"/>
      <c r="D548" s="101"/>
      <c r="E548" s="44" t="s">
        <v>49</v>
      </c>
      <c r="F548" s="45">
        <f>L548+M548+N548</f>
        <v>0</v>
      </c>
      <c r="G548" s="45"/>
      <c r="H548" s="45"/>
      <c r="I548" s="45"/>
      <c r="J548" s="45"/>
      <c r="K548" s="45"/>
      <c r="L548" s="45">
        <f>G548+H548+I548+J548+K548</f>
        <v>0</v>
      </c>
      <c r="M548" s="45"/>
      <c r="N548" s="45"/>
      <c r="O548" s="101"/>
    </row>
    <row r="549" spans="1:15" ht="45" customHeight="1" x14ac:dyDescent="0.3">
      <c r="A549" s="108"/>
      <c r="B549" s="102"/>
      <c r="C549" s="102"/>
      <c r="D549" s="102"/>
      <c r="E549" s="44" t="s">
        <v>50</v>
      </c>
      <c r="F549" s="45">
        <f>L549+M549+N549</f>
        <v>0</v>
      </c>
      <c r="G549" s="45"/>
      <c r="H549" s="45"/>
      <c r="I549" s="45"/>
      <c r="J549" s="45"/>
      <c r="K549" s="45"/>
      <c r="L549" s="45">
        <f>G549+H549+I549+J549+K549</f>
        <v>0</v>
      </c>
      <c r="M549" s="45"/>
      <c r="N549" s="45"/>
      <c r="O549" s="102"/>
    </row>
    <row r="550" spans="1:15" x14ac:dyDescent="0.3">
      <c r="A550" s="106" t="s">
        <v>215</v>
      </c>
      <c r="B550" s="100" t="s">
        <v>654</v>
      </c>
      <c r="C550" s="100" t="s">
        <v>622</v>
      </c>
      <c r="D550" s="100" t="s">
        <v>318</v>
      </c>
      <c r="E550" s="44" t="s">
        <v>46</v>
      </c>
      <c r="F550" s="45">
        <f t="shared" ref="F550:N550" si="109">F551+F552+F553+F554</f>
        <v>7.9158860000000004</v>
      </c>
      <c r="G550" s="45">
        <f t="shared" si="109"/>
        <v>0</v>
      </c>
      <c r="H550" s="45">
        <f t="shared" si="109"/>
        <v>0</v>
      </c>
      <c r="I550" s="45">
        <f t="shared" si="109"/>
        <v>0</v>
      </c>
      <c r="J550" s="45">
        <f t="shared" si="109"/>
        <v>0</v>
      </c>
      <c r="K550" s="45">
        <f t="shared" si="109"/>
        <v>0</v>
      </c>
      <c r="L550" s="45">
        <f t="shared" si="109"/>
        <v>0</v>
      </c>
      <c r="M550" s="45">
        <f t="shared" si="109"/>
        <v>7.9158860000000004</v>
      </c>
      <c r="N550" s="45">
        <f t="shared" si="109"/>
        <v>0</v>
      </c>
      <c r="O550" s="100" t="s">
        <v>930</v>
      </c>
    </row>
    <row r="551" spans="1:15" x14ac:dyDescent="0.3">
      <c r="A551" s="107"/>
      <c r="B551" s="101"/>
      <c r="C551" s="101"/>
      <c r="D551" s="101"/>
      <c r="E551" s="44" t="s">
        <v>47</v>
      </c>
      <c r="F551" s="45">
        <f>L551+M551+N551</f>
        <v>0</v>
      </c>
      <c r="G551" s="45"/>
      <c r="H551" s="45"/>
      <c r="I551" s="45"/>
      <c r="J551" s="45"/>
      <c r="K551" s="45"/>
      <c r="L551" s="45">
        <f>G551+H551+I551+J551+K551</f>
        <v>0</v>
      </c>
      <c r="M551" s="45"/>
      <c r="N551" s="45"/>
      <c r="O551" s="101"/>
    </row>
    <row r="552" spans="1:15" x14ac:dyDescent="0.3">
      <c r="A552" s="107"/>
      <c r="B552" s="101"/>
      <c r="C552" s="101"/>
      <c r="D552" s="101"/>
      <c r="E552" s="44" t="s">
        <v>48</v>
      </c>
      <c r="F552" s="45">
        <f>L552+M552+N552</f>
        <v>7.9158860000000004</v>
      </c>
      <c r="G552" s="45"/>
      <c r="H552" s="45"/>
      <c r="I552" s="45"/>
      <c r="J552" s="45"/>
      <c r="K552" s="45"/>
      <c r="L552" s="45">
        <f>G552+H552+I552+J552+K552</f>
        <v>0</v>
      </c>
      <c r="M552" s="45">
        <v>7.9158860000000004</v>
      </c>
      <c r="N552" s="45"/>
      <c r="O552" s="101"/>
    </row>
    <row r="553" spans="1:15" x14ac:dyDescent="0.3">
      <c r="A553" s="107"/>
      <c r="B553" s="101"/>
      <c r="C553" s="101"/>
      <c r="D553" s="101"/>
      <c r="E553" s="44" t="s">
        <v>49</v>
      </c>
      <c r="F553" s="45">
        <f>L553+M553+N553</f>
        <v>0</v>
      </c>
      <c r="G553" s="45"/>
      <c r="H553" s="45"/>
      <c r="I553" s="45"/>
      <c r="J553" s="45"/>
      <c r="K553" s="45"/>
      <c r="L553" s="45">
        <f>G553+H553+I553+J553+K553</f>
        <v>0</v>
      </c>
      <c r="M553" s="45"/>
      <c r="N553" s="45"/>
      <c r="O553" s="101"/>
    </row>
    <row r="554" spans="1:15" ht="36" customHeight="1" x14ac:dyDescent="0.3">
      <c r="A554" s="108"/>
      <c r="B554" s="102"/>
      <c r="C554" s="102"/>
      <c r="D554" s="102"/>
      <c r="E554" s="44" t="s">
        <v>50</v>
      </c>
      <c r="F554" s="45">
        <f>L554+M554+N554</f>
        <v>0</v>
      </c>
      <c r="G554" s="45"/>
      <c r="H554" s="45"/>
      <c r="I554" s="45"/>
      <c r="J554" s="45"/>
      <c r="K554" s="45"/>
      <c r="L554" s="45">
        <f>G554+H554+I554+J554+K554</f>
        <v>0</v>
      </c>
      <c r="M554" s="45"/>
      <c r="N554" s="45"/>
      <c r="O554" s="102"/>
    </row>
    <row r="555" spans="1:15" ht="15" customHeight="1" x14ac:dyDescent="0.3">
      <c r="A555" s="106" t="s">
        <v>216</v>
      </c>
      <c r="B555" s="100" t="s">
        <v>682</v>
      </c>
      <c r="C555" s="100" t="s">
        <v>622</v>
      </c>
      <c r="D555" s="100" t="s">
        <v>272</v>
      </c>
      <c r="E555" s="44" t="s">
        <v>46</v>
      </c>
      <c r="F555" s="45">
        <f t="shared" ref="F555:N555" si="110">F556+F557+F558+F559</f>
        <v>10.899455</v>
      </c>
      <c r="G555" s="45">
        <f t="shared" si="110"/>
        <v>0</v>
      </c>
      <c r="H555" s="45">
        <f t="shared" si="110"/>
        <v>0</v>
      </c>
      <c r="I555" s="45">
        <f t="shared" si="110"/>
        <v>0</v>
      </c>
      <c r="J555" s="45">
        <f t="shared" si="110"/>
        <v>0</v>
      </c>
      <c r="K555" s="45">
        <f t="shared" si="110"/>
        <v>0</v>
      </c>
      <c r="L555" s="45">
        <f t="shared" si="110"/>
        <v>0</v>
      </c>
      <c r="M555" s="45">
        <f t="shared" si="110"/>
        <v>10.899455</v>
      </c>
      <c r="N555" s="45">
        <f t="shared" si="110"/>
        <v>0</v>
      </c>
      <c r="O555" s="100" t="s">
        <v>930</v>
      </c>
    </row>
    <row r="556" spans="1:15" x14ac:dyDescent="0.3">
      <c r="A556" s="107"/>
      <c r="B556" s="101"/>
      <c r="C556" s="101"/>
      <c r="D556" s="101"/>
      <c r="E556" s="44" t="s">
        <v>47</v>
      </c>
      <c r="F556" s="45">
        <f>L556+M556+N556</f>
        <v>0</v>
      </c>
      <c r="G556" s="45"/>
      <c r="H556" s="45"/>
      <c r="I556" s="45"/>
      <c r="J556" s="45"/>
      <c r="K556" s="45"/>
      <c r="L556" s="45">
        <f>G556+H556+I556+J556+K556</f>
        <v>0</v>
      </c>
      <c r="M556" s="45"/>
      <c r="N556" s="45"/>
      <c r="O556" s="101"/>
    </row>
    <row r="557" spans="1:15" x14ac:dyDescent="0.3">
      <c r="A557" s="107"/>
      <c r="B557" s="101"/>
      <c r="C557" s="101"/>
      <c r="D557" s="101"/>
      <c r="E557" s="44" t="s">
        <v>48</v>
      </c>
      <c r="F557" s="45">
        <f>L557+M557+N557</f>
        <v>10.899455</v>
      </c>
      <c r="G557" s="45"/>
      <c r="H557" s="45"/>
      <c r="I557" s="45"/>
      <c r="J557" s="45"/>
      <c r="K557" s="45"/>
      <c r="L557" s="45">
        <f>G557+H557+I557+J557+K557</f>
        <v>0</v>
      </c>
      <c r="M557" s="45">
        <v>10.899455</v>
      </c>
      <c r="N557" s="45"/>
      <c r="O557" s="101"/>
    </row>
    <row r="558" spans="1:15" x14ac:dyDescent="0.3">
      <c r="A558" s="107"/>
      <c r="B558" s="101"/>
      <c r="C558" s="101"/>
      <c r="D558" s="101"/>
      <c r="E558" s="44" t="s">
        <v>49</v>
      </c>
      <c r="F558" s="45">
        <f>L558+M558+N558</f>
        <v>0</v>
      </c>
      <c r="G558" s="45"/>
      <c r="H558" s="45"/>
      <c r="I558" s="45"/>
      <c r="J558" s="45"/>
      <c r="K558" s="45"/>
      <c r="L558" s="45">
        <f>G558+H558+I558+J558+K558</f>
        <v>0</v>
      </c>
      <c r="M558" s="45"/>
      <c r="N558" s="45"/>
      <c r="O558" s="101"/>
    </row>
    <row r="559" spans="1:15" ht="42.75" customHeight="1" x14ac:dyDescent="0.3">
      <c r="A559" s="108"/>
      <c r="B559" s="102"/>
      <c r="C559" s="102"/>
      <c r="D559" s="102"/>
      <c r="E559" s="44" t="s">
        <v>50</v>
      </c>
      <c r="F559" s="45">
        <f>L559+M559+N559</f>
        <v>0</v>
      </c>
      <c r="G559" s="45"/>
      <c r="H559" s="45"/>
      <c r="I559" s="45"/>
      <c r="J559" s="45"/>
      <c r="K559" s="45"/>
      <c r="L559" s="45">
        <f>G559+H559+I559+J559+K559</f>
        <v>0</v>
      </c>
      <c r="M559" s="45"/>
      <c r="N559" s="45"/>
      <c r="O559" s="102"/>
    </row>
    <row r="560" spans="1:15" ht="15" customHeight="1" x14ac:dyDescent="0.3">
      <c r="A560" s="106" t="s">
        <v>217</v>
      </c>
      <c r="B560" s="100" t="s">
        <v>655</v>
      </c>
      <c r="C560" s="100" t="s">
        <v>621</v>
      </c>
      <c r="D560" s="100" t="s">
        <v>316</v>
      </c>
      <c r="E560" s="44" t="s">
        <v>46</v>
      </c>
      <c r="F560" s="45">
        <f t="shared" ref="F560:N560" si="111">F561+F562+F563+F564</f>
        <v>386</v>
      </c>
      <c r="G560" s="45">
        <f t="shared" si="111"/>
        <v>0</v>
      </c>
      <c r="H560" s="45">
        <f t="shared" si="111"/>
        <v>0</v>
      </c>
      <c r="I560" s="45">
        <f t="shared" si="111"/>
        <v>0</v>
      </c>
      <c r="J560" s="45">
        <f t="shared" si="111"/>
        <v>0</v>
      </c>
      <c r="K560" s="45">
        <f t="shared" si="111"/>
        <v>0</v>
      </c>
      <c r="L560" s="45">
        <f t="shared" si="111"/>
        <v>0</v>
      </c>
      <c r="M560" s="45">
        <f t="shared" si="111"/>
        <v>386</v>
      </c>
      <c r="N560" s="45">
        <f t="shared" si="111"/>
        <v>0</v>
      </c>
      <c r="O560" s="100" t="s">
        <v>930</v>
      </c>
    </row>
    <row r="561" spans="1:15" x14ac:dyDescent="0.3">
      <c r="A561" s="107"/>
      <c r="B561" s="101"/>
      <c r="C561" s="101"/>
      <c r="D561" s="101"/>
      <c r="E561" s="44" t="s">
        <v>47</v>
      </c>
      <c r="F561" s="45">
        <f>L561+M561+N561</f>
        <v>386</v>
      </c>
      <c r="G561" s="45"/>
      <c r="H561" s="45"/>
      <c r="I561" s="45"/>
      <c r="J561" s="45"/>
      <c r="K561" s="45"/>
      <c r="L561" s="45">
        <f>G561+H561+I561+J561+K561</f>
        <v>0</v>
      </c>
      <c r="M561" s="45">
        <v>386</v>
      </c>
      <c r="N561" s="45"/>
      <c r="O561" s="101"/>
    </row>
    <row r="562" spans="1:15" x14ac:dyDescent="0.3">
      <c r="A562" s="107"/>
      <c r="B562" s="101"/>
      <c r="C562" s="101"/>
      <c r="D562" s="101"/>
      <c r="E562" s="44" t="s">
        <v>48</v>
      </c>
      <c r="F562" s="45">
        <f>L562+M562+N562</f>
        <v>0</v>
      </c>
      <c r="G562" s="45"/>
      <c r="H562" s="45"/>
      <c r="I562" s="45"/>
      <c r="J562" s="45"/>
      <c r="K562" s="45"/>
      <c r="L562" s="45">
        <f>G562+H562+I562+J562+K562</f>
        <v>0</v>
      </c>
      <c r="M562" s="45"/>
      <c r="N562" s="45"/>
      <c r="O562" s="101"/>
    </row>
    <row r="563" spans="1:15" x14ac:dyDescent="0.3">
      <c r="A563" s="107"/>
      <c r="B563" s="101"/>
      <c r="C563" s="101"/>
      <c r="D563" s="101"/>
      <c r="E563" s="44" t="s">
        <v>49</v>
      </c>
      <c r="F563" s="45">
        <f>L563+M563+N563</f>
        <v>0</v>
      </c>
      <c r="G563" s="45"/>
      <c r="H563" s="45"/>
      <c r="I563" s="45"/>
      <c r="J563" s="45"/>
      <c r="K563" s="45"/>
      <c r="L563" s="45">
        <f>G563+H563+I563+J563+K563</f>
        <v>0</v>
      </c>
      <c r="M563" s="45"/>
      <c r="N563" s="45"/>
      <c r="O563" s="101"/>
    </row>
    <row r="564" spans="1:15" ht="27" customHeight="1" x14ac:dyDescent="0.3">
      <c r="A564" s="108"/>
      <c r="B564" s="102"/>
      <c r="C564" s="102"/>
      <c r="D564" s="102"/>
      <c r="E564" s="44" t="s">
        <v>50</v>
      </c>
      <c r="F564" s="45">
        <f>L564+M564+N564</f>
        <v>0</v>
      </c>
      <c r="G564" s="45"/>
      <c r="H564" s="45"/>
      <c r="I564" s="45"/>
      <c r="J564" s="45"/>
      <c r="K564" s="45"/>
      <c r="L564" s="45">
        <f>G564+H564+I564+J564+K564</f>
        <v>0</v>
      </c>
      <c r="M564" s="45"/>
      <c r="N564" s="45"/>
      <c r="O564" s="102"/>
    </row>
    <row r="565" spans="1:15" ht="15" customHeight="1" x14ac:dyDescent="0.3">
      <c r="A565" s="106" t="s">
        <v>218</v>
      </c>
      <c r="B565" s="100" t="s">
        <v>656</v>
      </c>
      <c r="C565" s="100" t="s">
        <v>617</v>
      </c>
      <c r="D565" s="100" t="s">
        <v>322</v>
      </c>
      <c r="E565" s="44" t="s">
        <v>46</v>
      </c>
      <c r="F565" s="45">
        <f t="shared" ref="F565:N565" si="112">F566+F567+F568+F569</f>
        <v>104.063362</v>
      </c>
      <c r="G565" s="45">
        <f t="shared" si="112"/>
        <v>0</v>
      </c>
      <c r="H565" s="45">
        <f t="shared" si="112"/>
        <v>0</v>
      </c>
      <c r="I565" s="45">
        <f t="shared" si="112"/>
        <v>0</v>
      </c>
      <c r="J565" s="45">
        <f t="shared" si="112"/>
        <v>0</v>
      </c>
      <c r="K565" s="45">
        <f t="shared" si="112"/>
        <v>52.031680999999999</v>
      </c>
      <c r="L565" s="45">
        <f t="shared" si="112"/>
        <v>52.031680999999999</v>
      </c>
      <c r="M565" s="45">
        <f t="shared" si="112"/>
        <v>52.031680999999999</v>
      </c>
      <c r="N565" s="45">
        <f t="shared" si="112"/>
        <v>0</v>
      </c>
      <c r="O565" s="100" t="s">
        <v>930</v>
      </c>
    </row>
    <row r="566" spans="1:15" x14ac:dyDescent="0.3">
      <c r="A566" s="107"/>
      <c r="B566" s="101"/>
      <c r="C566" s="101"/>
      <c r="D566" s="101"/>
      <c r="E566" s="44" t="s">
        <v>47</v>
      </c>
      <c r="F566" s="45">
        <f>L566+M566+N566</f>
        <v>0</v>
      </c>
      <c r="G566" s="45"/>
      <c r="H566" s="45"/>
      <c r="I566" s="45"/>
      <c r="J566" s="45"/>
      <c r="K566" s="45"/>
      <c r="L566" s="45">
        <f>G566+H566+I566+J566+K566</f>
        <v>0</v>
      </c>
      <c r="M566" s="45"/>
      <c r="N566" s="45"/>
      <c r="O566" s="101"/>
    </row>
    <row r="567" spans="1:15" x14ac:dyDescent="0.3">
      <c r="A567" s="107"/>
      <c r="B567" s="101"/>
      <c r="C567" s="101"/>
      <c r="D567" s="101"/>
      <c r="E567" s="44" t="s">
        <v>48</v>
      </c>
      <c r="F567" s="45">
        <f>L567+M567+N567</f>
        <v>89.494490999999996</v>
      </c>
      <c r="G567" s="45"/>
      <c r="H567" s="45"/>
      <c r="I567" s="45"/>
      <c r="J567" s="45"/>
      <c r="K567" s="45">
        <v>44.747245499999998</v>
      </c>
      <c r="L567" s="45">
        <f>G567+H567+I567+J567+K567</f>
        <v>44.747245499999998</v>
      </c>
      <c r="M567" s="45">
        <v>44.747245499999998</v>
      </c>
      <c r="N567" s="45"/>
      <c r="O567" s="101"/>
    </row>
    <row r="568" spans="1:15" x14ac:dyDescent="0.3">
      <c r="A568" s="107"/>
      <c r="B568" s="101"/>
      <c r="C568" s="101"/>
      <c r="D568" s="101"/>
      <c r="E568" s="44" t="s">
        <v>49</v>
      </c>
      <c r="F568" s="45">
        <f>L568+M568+N568</f>
        <v>14.568871</v>
      </c>
      <c r="G568" s="45"/>
      <c r="H568" s="45"/>
      <c r="I568" s="45"/>
      <c r="J568" s="45"/>
      <c r="K568" s="45">
        <v>7.2844354999999998</v>
      </c>
      <c r="L568" s="45">
        <f>G568+H568+I568+J568+K568</f>
        <v>7.2844354999999998</v>
      </c>
      <c r="M568" s="45">
        <v>7.2844354999999998</v>
      </c>
      <c r="N568" s="45"/>
      <c r="O568" s="101"/>
    </row>
    <row r="569" spans="1:15" x14ac:dyDescent="0.3">
      <c r="A569" s="108"/>
      <c r="B569" s="102"/>
      <c r="C569" s="102"/>
      <c r="D569" s="102"/>
      <c r="E569" s="44" t="s">
        <v>50</v>
      </c>
      <c r="F569" s="45">
        <f>L569+M569+N569</f>
        <v>0</v>
      </c>
      <c r="G569" s="45"/>
      <c r="H569" s="45"/>
      <c r="I569" s="45"/>
      <c r="J569" s="45"/>
      <c r="K569" s="45"/>
      <c r="L569" s="45">
        <f>G569+H569+I569+J569+K569</f>
        <v>0</v>
      </c>
      <c r="M569" s="45"/>
      <c r="N569" s="45"/>
      <c r="O569" s="102"/>
    </row>
    <row r="570" spans="1:15" ht="15" customHeight="1" x14ac:dyDescent="0.3">
      <c r="A570" s="106" t="s">
        <v>219</v>
      </c>
      <c r="B570" s="100" t="s">
        <v>657</v>
      </c>
      <c r="C570" s="100" t="s">
        <v>617</v>
      </c>
      <c r="D570" s="100" t="s">
        <v>316</v>
      </c>
      <c r="E570" s="44" t="s">
        <v>46</v>
      </c>
      <c r="F570" s="45">
        <f t="shared" ref="F570:N570" si="113">F571+F572+F573+F574</f>
        <v>125.69771399999999</v>
      </c>
      <c r="G570" s="45">
        <f t="shared" si="113"/>
        <v>0</v>
      </c>
      <c r="H570" s="45">
        <f t="shared" si="113"/>
        <v>0</v>
      </c>
      <c r="I570" s="45">
        <f t="shared" si="113"/>
        <v>0</v>
      </c>
      <c r="J570" s="45">
        <f t="shared" si="113"/>
        <v>0</v>
      </c>
      <c r="K570" s="45">
        <f t="shared" si="113"/>
        <v>0</v>
      </c>
      <c r="L570" s="45">
        <f t="shared" si="113"/>
        <v>0</v>
      </c>
      <c r="M570" s="45">
        <f t="shared" si="113"/>
        <v>125.69771399999999</v>
      </c>
      <c r="N570" s="45">
        <f t="shared" si="113"/>
        <v>0</v>
      </c>
      <c r="O570" s="100" t="s">
        <v>929</v>
      </c>
    </row>
    <row r="571" spans="1:15" x14ac:dyDescent="0.3">
      <c r="A571" s="107"/>
      <c r="B571" s="101"/>
      <c r="C571" s="101"/>
      <c r="D571" s="101"/>
      <c r="E571" s="44" t="s">
        <v>47</v>
      </c>
      <c r="F571" s="45">
        <f>L571+M571+N571</f>
        <v>0</v>
      </c>
      <c r="G571" s="45"/>
      <c r="H571" s="45"/>
      <c r="I571" s="45"/>
      <c r="J571" s="45"/>
      <c r="K571" s="45"/>
      <c r="L571" s="45">
        <f>G571+H571+I571+J571+K571</f>
        <v>0</v>
      </c>
      <c r="M571" s="45"/>
      <c r="N571" s="45"/>
      <c r="O571" s="101"/>
    </row>
    <row r="572" spans="1:15" x14ac:dyDescent="0.3">
      <c r="A572" s="107"/>
      <c r="B572" s="101"/>
      <c r="C572" s="101"/>
      <c r="D572" s="101"/>
      <c r="E572" s="44" t="s">
        <v>48</v>
      </c>
      <c r="F572" s="45">
        <f>L572+M572+N572</f>
        <v>108.10003399999999</v>
      </c>
      <c r="G572" s="45"/>
      <c r="H572" s="45"/>
      <c r="I572" s="45"/>
      <c r="J572" s="45"/>
      <c r="K572" s="45"/>
      <c r="L572" s="45">
        <f>G572+H572+I572+J572+K572</f>
        <v>0</v>
      </c>
      <c r="M572" s="45">
        <v>108.10003399999999</v>
      </c>
      <c r="N572" s="45"/>
      <c r="O572" s="101"/>
    </row>
    <row r="573" spans="1:15" x14ac:dyDescent="0.3">
      <c r="A573" s="107"/>
      <c r="B573" s="101"/>
      <c r="C573" s="101"/>
      <c r="D573" s="101"/>
      <c r="E573" s="44" t="s">
        <v>49</v>
      </c>
      <c r="F573" s="45">
        <f>L573+M573+N573</f>
        <v>17.59768</v>
      </c>
      <c r="G573" s="45"/>
      <c r="H573" s="45"/>
      <c r="I573" s="45"/>
      <c r="J573" s="45"/>
      <c r="K573" s="45"/>
      <c r="L573" s="45">
        <f>G573+H573+I573+J573+K573</f>
        <v>0</v>
      </c>
      <c r="M573" s="45">
        <v>17.59768</v>
      </c>
      <c r="N573" s="45"/>
      <c r="O573" s="101"/>
    </row>
    <row r="574" spans="1:15" ht="22.5" customHeight="1" x14ac:dyDescent="0.3">
      <c r="A574" s="108"/>
      <c r="B574" s="102"/>
      <c r="C574" s="102"/>
      <c r="D574" s="102"/>
      <c r="E574" s="44" t="s">
        <v>50</v>
      </c>
      <c r="F574" s="45">
        <f>L574+M574+N574</f>
        <v>0</v>
      </c>
      <c r="G574" s="45"/>
      <c r="H574" s="45"/>
      <c r="I574" s="45"/>
      <c r="J574" s="45"/>
      <c r="K574" s="45"/>
      <c r="L574" s="45">
        <f>G574+H574+I574+J574+K574</f>
        <v>0</v>
      </c>
      <c r="M574" s="45"/>
      <c r="N574" s="45"/>
      <c r="O574" s="102"/>
    </row>
    <row r="575" spans="1:15" ht="15" customHeight="1" x14ac:dyDescent="0.3">
      <c r="A575" s="106" t="s">
        <v>220</v>
      </c>
      <c r="B575" s="100" t="s">
        <v>658</v>
      </c>
      <c r="C575" s="100" t="s">
        <v>617</v>
      </c>
      <c r="D575" s="100" t="s">
        <v>316</v>
      </c>
      <c r="E575" s="44" t="s">
        <v>46</v>
      </c>
      <c r="F575" s="45">
        <f t="shared" ref="F575:N575" si="114">F576+F577+F578+F579</f>
        <v>36.629457000000002</v>
      </c>
      <c r="G575" s="45">
        <f t="shared" si="114"/>
        <v>0</v>
      </c>
      <c r="H575" s="45">
        <f t="shared" si="114"/>
        <v>0</v>
      </c>
      <c r="I575" s="45">
        <f t="shared" si="114"/>
        <v>0</v>
      </c>
      <c r="J575" s="45">
        <f t="shared" si="114"/>
        <v>0</v>
      </c>
      <c r="K575" s="45">
        <f t="shared" si="114"/>
        <v>0</v>
      </c>
      <c r="L575" s="45">
        <f t="shared" si="114"/>
        <v>0</v>
      </c>
      <c r="M575" s="45">
        <f t="shared" si="114"/>
        <v>36.629457000000002</v>
      </c>
      <c r="N575" s="45">
        <f t="shared" si="114"/>
        <v>0</v>
      </c>
      <c r="O575" s="100" t="s">
        <v>929</v>
      </c>
    </row>
    <row r="576" spans="1:15" x14ac:dyDescent="0.3">
      <c r="A576" s="107"/>
      <c r="B576" s="101"/>
      <c r="C576" s="101"/>
      <c r="D576" s="101"/>
      <c r="E576" s="44" t="s">
        <v>47</v>
      </c>
      <c r="F576" s="45">
        <f>L576+M576+N576</f>
        <v>0</v>
      </c>
      <c r="G576" s="45"/>
      <c r="H576" s="45"/>
      <c r="I576" s="45"/>
      <c r="J576" s="45"/>
      <c r="K576" s="45"/>
      <c r="L576" s="45">
        <f>G576+H576+I576+J576+K576</f>
        <v>0</v>
      </c>
      <c r="M576" s="45"/>
      <c r="N576" s="45"/>
      <c r="O576" s="101"/>
    </row>
    <row r="577" spans="1:15" x14ac:dyDescent="0.3">
      <c r="A577" s="107"/>
      <c r="B577" s="101"/>
      <c r="C577" s="101"/>
      <c r="D577" s="101"/>
      <c r="E577" s="44" t="s">
        <v>48</v>
      </c>
      <c r="F577" s="45">
        <f>L577+M577+N577</f>
        <v>31.501332999999999</v>
      </c>
      <c r="G577" s="45"/>
      <c r="H577" s="45"/>
      <c r="I577" s="45"/>
      <c r="J577" s="45"/>
      <c r="K577" s="45"/>
      <c r="L577" s="45">
        <f>G577+H577+I577+J577+K577</f>
        <v>0</v>
      </c>
      <c r="M577" s="45">
        <v>31.501332999999999</v>
      </c>
      <c r="N577" s="45"/>
      <c r="O577" s="101"/>
    </row>
    <row r="578" spans="1:15" x14ac:dyDescent="0.3">
      <c r="A578" s="107"/>
      <c r="B578" s="101"/>
      <c r="C578" s="101"/>
      <c r="D578" s="101"/>
      <c r="E578" s="44" t="s">
        <v>49</v>
      </c>
      <c r="F578" s="45">
        <f>L578+M578+N578</f>
        <v>5.1281239999999997</v>
      </c>
      <c r="G578" s="45"/>
      <c r="H578" s="45"/>
      <c r="I578" s="45"/>
      <c r="J578" s="45"/>
      <c r="K578" s="45"/>
      <c r="L578" s="45">
        <f>G578+H578+I578+J578+K578</f>
        <v>0</v>
      </c>
      <c r="M578" s="45">
        <v>5.1281239999999997</v>
      </c>
      <c r="N578" s="45"/>
      <c r="O578" s="101"/>
    </row>
    <row r="579" spans="1:15" ht="29.25" customHeight="1" x14ac:dyDescent="0.3">
      <c r="A579" s="108"/>
      <c r="B579" s="102"/>
      <c r="C579" s="102"/>
      <c r="D579" s="102"/>
      <c r="E579" s="44" t="s">
        <v>50</v>
      </c>
      <c r="F579" s="45">
        <f>L579+M579+N579</f>
        <v>0</v>
      </c>
      <c r="G579" s="45"/>
      <c r="H579" s="45"/>
      <c r="I579" s="45"/>
      <c r="J579" s="45"/>
      <c r="K579" s="45"/>
      <c r="L579" s="45">
        <f>G579+H579+I579+J579+K579</f>
        <v>0</v>
      </c>
      <c r="M579" s="45"/>
      <c r="N579" s="45"/>
      <c r="O579" s="102"/>
    </row>
    <row r="580" spans="1:15" ht="15" customHeight="1" x14ac:dyDescent="0.3">
      <c r="A580" s="106" t="s">
        <v>221</v>
      </c>
      <c r="B580" s="100" t="s">
        <v>659</v>
      </c>
      <c r="C580" s="100" t="s">
        <v>617</v>
      </c>
      <c r="D580" s="100" t="s">
        <v>316</v>
      </c>
      <c r="E580" s="44" t="s">
        <v>46</v>
      </c>
      <c r="F580" s="45">
        <f t="shared" ref="F580:N580" si="115">F581+F582+F583+F584</f>
        <v>165.05815699999999</v>
      </c>
      <c r="G580" s="45">
        <f t="shared" si="115"/>
        <v>0</v>
      </c>
      <c r="H580" s="45">
        <f t="shared" si="115"/>
        <v>0</v>
      </c>
      <c r="I580" s="45">
        <f t="shared" si="115"/>
        <v>0</v>
      </c>
      <c r="J580" s="45">
        <f t="shared" si="115"/>
        <v>0</v>
      </c>
      <c r="K580" s="45">
        <f t="shared" si="115"/>
        <v>0</v>
      </c>
      <c r="L580" s="45">
        <f t="shared" si="115"/>
        <v>0</v>
      </c>
      <c r="M580" s="45">
        <f t="shared" si="115"/>
        <v>165.05815699999999</v>
      </c>
      <c r="N580" s="45">
        <f t="shared" si="115"/>
        <v>0</v>
      </c>
      <c r="O580" s="100" t="s">
        <v>929</v>
      </c>
    </row>
    <row r="581" spans="1:15" x14ac:dyDescent="0.3">
      <c r="A581" s="107"/>
      <c r="B581" s="101"/>
      <c r="C581" s="101"/>
      <c r="D581" s="101"/>
      <c r="E581" s="44" t="s">
        <v>47</v>
      </c>
      <c r="F581" s="45">
        <f>L581+M581+N581</f>
        <v>0</v>
      </c>
      <c r="G581" s="45"/>
      <c r="H581" s="45"/>
      <c r="I581" s="45"/>
      <c r="J581" s="45"/>
      <c r="K581" s="45"/>
      <c r="L581" s="45">
        <f>G581+H581+I581+J581+K581</f>
        <v>0</v>
      </c>
      <c r="M581" s="45"/>
      <c r="N581" s="45"/>
      <c r="O581" s="101"/>
    </row>
    <row r="582" spans="1:15" x14ac:dyDescent="0.3">
      <c r="A582" s="107"/>
      <c r="B582" s="101"/>
      <c r="C582" s="101"/>
      <c r="D582" s="101"/>
      <c r="E582" s="44" t="s">
        <v>48</v>
      </c>
      <c r="F582" s="45">
        <f>L582+M582+N582</f>
        <v>141.95001500000001</v>
      </c>
      <c r="G582" s="45"/>
      <c r="H582" s="45"/>
      <c r="I582" s="45"/>
      <c r="J582" s="45"/>
      <c r="K582" s="45"/>
      <c r="L582" s="45">
        <f>G582+H582+I582+J582+K582</f>
        <v>0</v>
      </c>
      <c r="M582" s="45">
        <v>141.95001500000001</v>
      </c>
      <c r="N582" s="45"/>
      <c r="O582" s="101"/>
    </row>
    <row r="583" spans="1:15" x14ac:dyDescent="0.3">
      <c r="A583" s="107"/>
      <c r="B583" s="101"/>
      <c r="C583" s="101"/>
      <c r="D583" s="101"/>
      <c r="E583" s="44" t="s">
        <v>49</v>
      </c>
      <c r="F583" s="45">
        <f>L583+M583+N583</f>
        <v>23.108142000000001</v>
      </c>
      <c r="G583" s="45"/>
      <c r="H583" s="45"/>
      <c r="I583" s="45"/>
      <c r="J583" s="45"/>
      <c r="K583" s="45"/>
      <c r="L583" s="45">
        <f>G583+H583+I583+J583+K583</f>
        <v>0</v>
      </c>
      <c r="M583" s="45">
        <v>23.108142000000001</v>
      </c>
      <c r="N583" s="45"/>
      <c r="O583" s="101"/>
    </row>
    <row r="584" spans="1:15" ht="28.5" customHeight="1" x14ac:dyDescent="0.3">
      <c r="A584" s="108"/>
      <c r="B584" s="102"/>
      <c r="C584" s="102"/>
      <c r="D584" s="102"/>
      <c r="E584" s="44" t="s">
        <v>50</v>
      </c>
      <c r="F584" s="45">
        <f>L584+M584+N584</f>
        <v>0</v>
      </c>
      <c r="G584" s="45"/>
      <c r="H584" s="45"/>
      <c r="I584" s="45"/>
      <c r="J584" s="45"/>
      <c r="K584" s="45"/>
      <c r="L584" s="45">
        <f>G584+H584+I584+J584+K584</f>
        <v>0</v>
      </c>
      <c r="M584" s="45"/>
      <c r="N584" s="45"/>
      <c r="O584" s="102"/>
    </row>
    <row r="585" spans="1:15" ht="15" customHeight="1" x14ac:dyDescent="0.3">
      <c r="A585" s="106" t="s">
        <v>222</v>
      </c>
      <c r="B585" s="100" t="s">
        <v>660</v>
      </c>
      <c r="C585" s="100" t="s">
        <v>617</v>
      </c>
      <c r="D585" s="100" t="s">
        <v>354</v>
      </c>
      <c r="E585" s="44" t="s">
        <v>46</v>
      </c>
      <c r="F585" s="45">
        <f t="shared" ref="F585:N585" si="116">F586+F587+F588+F589</f>
        <v>97.22365889999999</v>
      </c>
      <c r="G585" s="45">
        <f t="shared" si="116"/>
        <v>0</v>
      </c>
      <c r="H585" s="45">
        <f t="shared" si="116"/>
        <v>0</v>
      </c>
      <c r="I585" s="45">
        <f t="shared" si="116"/>
        <v>0</v>
      </c>
      <c r="J585" s="45">
        <f t="shared" si="116"/>
        <v>0</v>
      </c>
      <c r="K585" s="45">
        <f t="shared" si="116"/>
        <v>0</v>
      </c>
      <c r="L585" s="45">
        <f t="shared" si="116"/>
        <v>0</v>
      </c>
      <c r="M585" s="45">
        <f t="shared" si="116"/>
        <v>32.407886300000001</v>
      </c>
      <c r="N585" s="45">
        <f t="shared" si="116"/>
        <v>64.815772600000003</v>
      </c>
      <c r="O585" s="100" t="s">
        <v>697</v>
      </c>
    </row>
    <row r="586" spans="1:15" x14ac:dyDescent="0.3">
      <c r="A586" s="107"/>
      <c r="B586" s="101"/>
      <c r="C586" s="101"/>
      <c r="D586" s="101"/>
      <c r="E586" s="44" t="s">
        <v>47</v>
      </c>
      <c r="F586" s="45">
        <f>L586+M586+N586</f>
        <v>0</v>
      </c>
      <c r="G586" s="45"/>
      <c r="H586" s="45"/>
      <c r="I586" s="45"/>
      <c r="J586" s="45"/>
      <c r="K586" s="45"/>
      <c r="L586" s="45">
        <f>G586+H586+I586+J586+K586</f>
        <v>0</v>
      </c>
      <c r="M586" s="45"/>
      <c r="N586" s="45"/>
      <c r="O586" s="101"/>
    </row>
    <row r="587" spans="1:15" x14ac:dyDescent="0.3">
      <c r="A587" s="107"/>
      <c r="B587" s="101"/>
      <c r="C587" s="101"/>
      <c r="D587" s="101"/>
      <c r="E587" s="44" t="s">
        <v>48</v>
      </c>
      <c r="F587" s="45">
        <f>L587+M587+N587</f>
        <v>83.612346899999991</v>
      </c>
      <c r="G587" s="45"/>
      <c r="H587" s="45"/>
      <c r="I587" s="45"/>
      <c r="J587" s="45"/>
      <c r="K587" s="45"/>
      <c r="L587" s="45">
        <f>G587+H587+I587+J587+K587</f>
        <v>0</v>
      </c>
      <c r="M587" s="45">
        <v>27.870782299999998</v>
      </c>
      <c r="N587" s="45">
        <v>55.741564599999997</v>
      </c>
      <c r="O587" s="101"/>
    </row>
    <row r="588" spans="1:15" x14ac:dyDescent="0.3">
      <c r="A588" s="107"/>
      <c r="B588" s="101"/>
      <c r="C588" s="101"/>
      <c r="D588" s="101"/>
      <c r="E588" s="44" t="s">
        <v>49</v>
      </c>
      <c r="F588" s="45">
        <f>L588+M588+N588</f>
        <v>13.611312000000002</v>
      </c>
      <c r="G588" s="45"/>
      <c r="H588" s="45"/>
      <c r="I588" s="45"/>
      <c r="J588" s="45"/>
      <c r="K588" s="45"/>
      <c r="L588" s="45">
        <f>G588+H588+I588+J588+K588</f>
        <v>0</v>
      </c>
      <c r="M588" s="45">
        <v>4.5371040000000002</v>
      </c>
      <c r="N588" s="45">
        <v>9.0742080000000005</v>
      </c>
      <c r="O588" s="101"/>
    </row>
    <row r="589" spans="1:15" x14ac:dyDescent="0.3">
      <c r="A589" s="108"/>
      <c r="B589" s="102"/>
      <c r="C589" s="102"/>
      <c r="D589" s="102"/>
      <c r="E589" s="44" t="s">
        <v>50</v>
      </c>
      <c r="F589" s="45">
        <f>L589+M589+N589</f>
        <v>0</v>
      </c>
      <c r="G589" s="45"/>
      <c r="H589" s="45"/>
      <c r="I589" s="45"/>
      <c r="J589" s="45"/>
      <c r="K589" s="45"/>
      <c r="L589" s="45">
        <f>G589+H589+I589+J589+K589</f>
        <v>0</v>
      </c>
      <c r="M589" s="45"/>
      <c r="N589" s="45"/>
      <c r="O589" s="102"/>
    </row>
    <row r="590" spans="1:15" ht="15" customHeight="1" x14ac:dyDescent="0.3">
      <c r="A590" s="106" t="s">
        <v>223</v>
      </c>
      <c r="B590" s="100" t="s">
        <v>661</v>
      </c>
      <c r="C590" s="100" t="s">
        <v>617</v>
      </c>
      <c r="D590" s="100" t="s">
        <v>354</v>
      </c>
      <c r="E590" s="44" t="s">
        <v>46</v>
      </c>
      <c r="F590" s="45">
        <f t="shared" ref="F590:N590" si="117">F591+F592+F593+F594</f>
        <v>64.528931999999998</v>
      </c>
      <c r="G590" s="45">
        <f t="shared" si="117"/>
        <v>0</v>
      </c>
      <c r="H590" s="45">
        <f t="shared" si="117"/>
        <v>0</v>
      </c>
      <c r="I590" s="45">
        <f t="shared" si="117"/>
        <v>0</v>
      </c>
      <c r="J590" s="45">
        <f t="shared" si="117"/>
        <v>0</v>
      </c>
      <c r="K590" s="45">
        <f t="shared" si="117"/>
        <v>0</v>
      </c>
      <c r="L590" s="45">
        <f t="shared" si="117"/>
        <v>0</v>
      </c>
      <c r="M590" s="45">
        <f t="shared" si="117"/>
        <v>21.509644000000002</v>
      </c>
      <c r="N590" s="45">
        <f t="shared" si="117"/>
        <v>43.019288000000003</v>
      </c>
      <c r="O590" s="100" t="s">
        <v>697</v>
      </c>
    </row>
    <row r="591" spans="1:15" x14ac:dyDescent="0.3">
      <c r="A591" s="107"/>
      <c r="B591" s="101"/>
      <c r="C591" s="101"/>
      <c r="D591" s="101"/>
      <c r="E591" s="44" t="s">
        <v>47</v>
      </c>
      <c r="F591" s="45">
        <f>L591+M591+N591</f>
        <v>0</v>
      </c>
      <c r="G591" s="45"/>
      <c r="H591" s="45"/>
      <c r="I591" s="45"/>
      <c r="J591" s="45"/>
      <c r="K591" s="45"/>
      <c r="L591" s="45">
        <f>G591+H591+I591+J591+K591</f>
        <v>0</v>
      </c>
      <c r="M591" s="45"/>
      <c r="N591" s="45"/>
      <c r="O591" s="101"/>
    </row>
    <row r="592" spans="1:15" x14ac:dyDescent="0.3">
      <c r="A592" s="107"/>
      <c r="B592" s="101"/>
      <c r="C592" s="101"/>
      <c r="D592" s="101"/>
      <c r="E592" s="44" t="s">
        <v>48</v>
      </c>
      <c r="F592" s="45">
        <f>L592+M592+N592</f>
        <v>55.494882000000004</v>
      </c>
      <c r="G592" s="45"/>
      <c r="H592" s="45"/>
      <c r="I592" s="45"/>
      <c r="J592" s="45"/>
      <c r="K592" s="45"/>
      <c r="L592" s="45">
        <f>G592+H592+I592+J592+K592</f>
        <v>0</v>
      </c>
      <c r="M592" s="45">
        <v>18.498294000000001</v>
      </c>
      <c r="N592" s="45">
        <v>36.996588000000003</v>
      </c>
      <c r="O592" s="101"/>
    </row>
    <row r="593" spans="1:15" x14ac:dyDescent="0.3">
      <c r="A593" s="107"/>
      <c r="B593" s="101"/>
      <c r="C593" s="101"/>
      <c r="D593" s="101"/>
      <c r="E593" s="44" t="s">
        <v>49</v>
      </c>
      <c r="F593" s="45">
        <f>L593+M593+N593</f>
        <v>9.0340500000000006</v>
      </c>
      <c r="G593" s="45"/>
      <c r="H593" s="45"/>
      <c r="I593" s="45"/>
      <c r="J593" s="45"/>
      <c r="K593" s="45"/>
      <c r="L593" s="45">
        <f>G593+H593+I593+J593+K593</f>
        <v>0</v>
      </c>
      <c r="M593" s="45">
        <v>3.0113500000000002</v>
      </c>
      <c r="N593" s="45">
        <v>6.0227000000000004</v>
      </c>
      <c r="O593" s="101"/>
    </row>
    <row r="594" spans="1:15" x14ac:dyDescent="0.3">
      <c r="A594" s="108"/>
      <c r="B594" s="102"/>
      <c r="C594" s="102"/>
      <c r="D594" s="102"/>
      <c r="E594" s="44" t="s">
        <v>50</v>
      </c>
      <c r="F594" s="45">
        <f>L594+M594+N594</f>
        <v>0</v>
      </c>
      <c r="G594" s="45"/>
      <c r="H594" s="45"/>
      <c r="I594" s="45"/>
      <c r="J594" s="45"/>
      <c r="K594" s="45"/>
      <c r="L594" s="45">
        <f>G594+H594+I594+J594+K594</f>
        <v>0</v>
      </c>
      <c r="M594" s="45"/>
      <c r="N594" s="45"/>
      <c r="O594" s="102"/>
    </row>
    <row r="595" spans="1:15" ht="15" customHeight="1" x14ac:dyDescent="0.3">
      <c r="A595" s="106" t="s">
        <v>224</v>
      </c>
      <c r="B595" s="100" t="s">
        <v>662</v>
      </c>
      <c r="C595" s="100" t="s">
        <v>617</v>
      </c>
      <c r="D595" s="100" t="s">
        <v>354</v>
      </c>
      <c r="E595" s="44" t="s">
        <v>46</v>
      </c>
      <c r="F595" s="45">
        <f t="shared" ref="F595:N595" si="118">F596+F597+F598+F599</f>
        <v>154.1793849</v>
      </c>
      <c r="G595" s="45">
        <f t="shared" si="118"/>
        <v>0</v>
      </c>
      <c r="H595" s="45">
        <f t="shared" si="118"/>
        <v>0</v>
      </c>
      <c r="I595" s="45">
        <f t="shared" si="118"/>
        <v>0</v>
      </c>
      <c r="J595" s="45">
        <f t="shared" si="118"/>
        <v>0</v>
      </c>
      <c r="K595" s="45">
        <f t="shared" si="118"/>
        <v>0</v>
      </c>
      <c r="L595" s="45">
        <f t="shared" si="118"/>
        <v>0</v>
      </c>
      <c r="M595" s="45">
        <f t="shared" si="118"/>
        <v>51.393128300000001</v>
      </c>
      <c r="N595" s="45">
        <f t="shared" si="118"/>
        <v>102.7862566</v>
      </c>
      <c r="O595" s="100" t="s">
        <v>697</v>
      </c>
    </row>
    <row r="596" spans="1:15" x14ac:dyDescent="0.3">
      <c r="A596" s="107"/>
      <c r="B596" s="101"/>
      <c r="C596" s="101"/>
      <c r="D596" s="101"/>
      <c r="E596" s="44" t="s">
        <v>47</v>
      </c>
      <c r="F596" s="45">
        <f>L596+M596+N596</f>
        <v>0</v>
      </c>
      <c r="G596" s="45"/>
      <c r="H596" s="45"/>
      <c r="I596" s="45"/>
      <c r="J596" s="45"/>
      <c r="K596" s="45"/>
      <c r="L596" s="45">
        <f>G596+H596+I596+J596+K596</f>
        <v>0</v>
      </c>
      <c r="M596" s="45"/>
      <c r="N596" s="45"/>
      <c r="O596" s="101"/>
    </row>
    <row r="597" spans="1:15" x14ac:dyDescent="0.3">
      <c r="A597" s="107"/>
      <c r="B597" s="101"/>
      <c r="C597" s="101"/>
      <c r="D597" s="101"/>
      <c r="E597" s="44" t="s">
        <v>48</v>
      </c>
      <c r="F597" s="45">
        <f>L597+M597+N597</f>
        <v>132.5942709</v>
      </c>
      <c r="G597" s="45"/>
      <c r="H597" s="45"/>
      <c r="I597" s="45"/>
      <c r="J597" s="45"/>
      <c r="K597" s="45"/>
      <c r="L597" s="45">
        <f>G597+H597+I597+J597+K597</f>
        <v>0</v>
      </c>
      <c r="M597" s="45">
        <v>44.198090299999997</v>
      </c>
      <c r="N597" s="45">
        <v>88.396180599999994</v>
      </c>
      <c r="O597" s="101"/>
    </row>
    <row r="598" spans="1:15" x14ac:dyDescent="0.3">
      <c r="A598" s="107"/>
      <c r="B598" s="101"/>
      <c r="C598" s="101"/>
      <c r="D598" s="101"/>
      <c r="E598" s="44" t="s">
        <v>49</v>
      </c>
      <c r="F598" s="45">
        <f>L598+M598+N598</f>
        <v>21.585114000000001</v>
      </c>
      <c r="G598" s="45"/>
      <c r="H598" s="45"/>
      <c r="I598" s="45"/>
      <c r="J598" s="45"/>
      <c r="K598" s="45"/>
      <c r="L598" s="45">
        <f>G598+H598+I598+J598+K598</f>
        <v>0</v>
      </c>
      <c r="M598" s="45">
        <v>7.1950380000000003</v>
      </c>
      <c r="N598" s="45">
        <v>14.390076000000001</v>
      </c>
      <c r="O598" s="101"/>
    </row>
    <row r="599" spans="1:15" x14ac:dyDescent="0.3">
      <c r="A599" s="108"/>
      <c r="B599" s="102"/>
      <c r="C599" s="102"/>
      <c r="D599" s="102"/>
      <c r="E599" s="44" t="s">
        <v>50</v>
      </c>
      <c r="F599" s="45">
        <f>L599+M599+N599</f>
        <v>0</v>
      </c>
      <c r="G599" s="45"/>
      <c r="H599" s="45"/>
      <c r="I599" s="45"/>
      <c r="J599" s="45"/>
      <c r="K599" s="45"/>
      <c r="L599" s="45">
        <f>G599+H599+I599+J599+K599</f>
        <v>0</v>
      </c>
      <c r="M599" s="45"/>
      <c r="N599" s="45"/>
      <c r="O599" s="102"/>
    </row>
    <row r="600" spans="1:15" ht="15" customHeight="1" x14ac:dyDescent="0.3">
      <c r="A600" s="106" t="s">
        <v>225</v>
      </c>
      <c r="B600" s="100" t="s">
        <v>663</v>
      </c>
      <c r="C600" s="100" t="s">
        <v>617</v>
      </c>
      <c r="D600" s="100" t="s">
        <v>354</v>
      </c>
      <c r="E600" s="44" t="s">
        <v>46</v>
      </c>
      <c r="F600" s="45">
        <f t="shared" ref="F600:N600" si="119">F601+F602+F603+F604</f>
        <v>64.602768900000001</v>
      </c>
      <c r="G600" s="45">
        <f t="shared" si="119"/>
        <v>0</v>
      </c>
      <c r="H600" s="45">
        <f t="shared" si="119"/>
        <v>0</v>
      </c>
      <c r="I600" s="45">
        <f t="shared" si="119"/>
        <v>0</v>
      </c>
      <c r="J600" s="45">
        <f t="shared" si="119"/>
        <v>0</v>
      </c>
      <c r="K600" s="45">
        <f t="shared" si="119"/>
        <v>0</v>
      </c>
      <c r="L600" s="45">
        <f t="shared" si="119"/>
        <v>0</v>
      </c>
      <c r="M600" s="45">
        <f t="shared" si="119"/>
        <v>21.534256299999999</v>
      </c>
      <c r="N600" s="45">
        <f t="shared" si="119"/>
        <v>43.068512599999998</v>
      </c>
      <c r="O600" s="100" t="s">
        <v>697</v>
      </c>
    </row>
    <row r="601" spans="1:15" x14ac:dyDescent="0.3">
      <c r="A601" s="107"/>
      <c r="B601" s="101"/>
      <c r="C601" s="101"/>
      <c r="D601" s="101"/>
      <c r="E601" s="44" t="s">
        <v>47</v>
      </c>
      <c r="F601" s="45">
        <f>L601+M601+N601</f>
        <v>0</v>
      </c>
      <c r="G601" s="45"/>
      <c r="H601" s="45"/>
      <c r="I601" s="45"/>
      <c r="J601" s="45"/>
      <c r="K601" s="45"/>
      <c r="L601" s="45">
        <f>G601+H601+I601+J601+K601</f>
        <v>0</v>
      </c>
      <c r="M601" s="45"/>
      <c r="N601" s="45"/>
      <c r="O601" s="101"/>
    </row>
    <row r="602" spans="1:15" x14ac:dyDescent="0.3">
      <c r="A602" s="107"/>
      <c r="B602" s="101"/>
      <c r="C602" s="101"/>
      <c r="D602" s="101"/>
      <c r="E602" s="44" t="s">
        <v>48</v>
      </c>
      <c r="F602" s="45">
        <f>L602+M602+N602</f>
        <v>55.558380899999996</v>
      </c>
      <c r="G602" s="45"/>
      <c r="H602" s="45"/>
      <c r="I602" s="45"/>
      <c r="J602" s="45"/>
      <c r="K602" s="45"/>
      <c r="L602" s="45">
        <f>G602+H602+I602+J602+K602</f>
        <v>0</v>
      </c>
      <c r="M602" s="45">
        <v>18.519460299999999</v>
      </c>
      <c r="N602" s="45">
        <v>37.038920599999997</v>
      </c>
      <c r="O602" s="101"/>
    </row>
    <row r="603" spans="1:15" x14ac:dyDescent="0.3">
      <c r="A603" s="107"/>
      <c r="B603" s="101"/>
      <c r="C603" s="101"/>
      <c r="D603" s="101"/>
      <c r="E603" s="44" t="s">
        <v>49</v>
      </c>
      <c r="F603" s="45">
        <f>L603+M603+N603</f>
        <v>9.0443879999999996</v>
      </c>
      <c r="G603" s="45"/>
      <c r="H603" s="45"/>
      <c r="I603" s="45"/>
      <c r="J603" s="45"/>
      <c r="K603" s="45"/>
      <c r="L603" s="45">
        <f>G603+H603+I603+J603+K603</f>
        <v>0</v>
      </c>
      <c r="M603" s="45">
        <v>3.014796</v>
      </c>
      <c r="N603" s="45">
        <v>6.0295920000000001</v>
      </c>
      <c r="O603" s="101"/>
    </row>
    <row r="604" spans="1:15" x14ac:dyDescent="0.3">
      <c r="A604" s="108"/>
      <c r="B604" s="102"/>
      <c r="C604" s="102"/>
      <c r="D604" s="102"/>
      <c r="E604" s="44" t="s">
        <v>50</v>
      </c>
      <c r="F604" s="45">
        <f>L604+M604+N604</f>
        <v>0</v>
      </c>
      <c r="G604" s="45"/>
      <c r="H604" s="45"/>
      <c r="I604" s="45"/>
      <c r="J604" s="45"/>
      <c r="K604" s="45"/>
      <c r="L604" s="45">
        <f>G604+H604+I604+J604+K604</f>
        <v>0</v>
      </c>
      <c r="M604" s="45"/>
      <c r="N604" s="45"/>
      <c r="O604" s="102"/>
    </row>
    <row r="605" spans="1:15" ht="15" customHeight="1" x14ac:dyDescent="0.3">
      <c r="A605" s="106" t="s">
        <v>226</v>
      </c>
      <c r="B605" s="100" t="s">
        <v>664</v>
      </c>
      <c r="C605" s="100" t="s">
        <v>617</v>
      </c>
      <c r="D605" s="100" t="s">
        <v>322</v>
      </c>
      <c r="E605" s="44" t="s">
        <v>46</v>
      </c>
      <c r="F605" s="45">
        <f t="shared" ref="F605:N605" si="120">F606+F607+F608+F609</f>
        <v>45.080078999999998</v>
      </c>
      <c r="G605" s="45">
        <f t="shared" si="120"/>
        <v>0</v>
      </c>
      <c r="H605" s="45">
        <f t="shared" si="120"/>
        <v>0</v>
      </c>
      <c r="I605" s="45">
        <f t="shared" si="120"/>
        <v>0</v>
      </c>
      <c r="J605" s="45">
        <f t="shared" si="120"/>
        <v>0</v>
      </c>
      <c r="K605" s="45">
        <f t="shared" si="120"/>
        <v>22.540039499999999</v>
      </c>
      <c r="L605" s="45">
        <f t="shared" si="120"/>
        <v>22.540039499999999</v>
      </c>
      <c r="M605" s="45">
        <f t="shared" si="120"/>
        <v>22.540039499999999</v>
      </c>
      <c r="N605" s="45">
        <f t="shared" si="120"/>
        <v>0</v>
      </c>
      <c r="O605" s="100" t="s">
        <v>697</v>
      </c>
    </row>
    <row r="606" spans="1:15" x14ac:dyDescent="0.3">
      <c r="A606" s="107"/>
      <c r="B606" s="101"/>
      <c r="C606" s="101"/>
      <c r="D606" s="101"/>
      <c r="E606" s="44" t="s">
        <v>47</v>
      </c>
      <c r="F606" s="45">
        <f>L606+M606+N606</f>
        <v>0</v>
      </c>
      <c r="G606" s="45"/>
      <c r="H606" s="45"/>
      <c r="I606" s="45"/>
      <c r="J606" s="45"/>
      <c r="K606" s="45"/>
      <c r="L606" s="45">
        <f>G606+H606+I606+J606+K606</f>
        <v>0</v>
      </c>
      <c r="M606" s="45"/>
      <c r="N606" s="45"/>
      <c r="O606" s="101"/>
    </row>
    <row r="607" spans="1:15" x14ac:dyDescent="0.3">
      <c r="A607" s="107"/>
      <c r="B607" s="101"/>
      <c r="C607" s="101"/>
      <c r="D607" s="101"/>
      <c r="E607" s="44" t="s">
        <v>48</v>
      </c>
      <c r="F607" s="45">
        <f>L607+M607+N607</f>
        <v>38.768867999999998</v>
      </c>
      <c r="G607" s="45"/>
      <c r="H607" s="45"/>
      <c r="I607" s="45"/>
      <c r="J607" s="45"/>
      <c r="K607" s="45">
        <v>19.384433999999999</v>
      </c>
      <c r="L607" s="45">
        <f>G607+H607+I607+J607+K607</f>
        <v>19.384433999999999</v>
      </c>
      <c r="M607" s="45">
        <v>19.384433999999999</v>
      </c>
      <c r="N607" s="45"/>
      <c r="O607" s="101"/>
    </row>
    <row r="608" spans="1:15" x14ac:dyDescent="0.3">
      <c r="A608" s="107"/>
      <c r="B608" s="101"/>
      <c r="C608" s="101"/>
      <c r="D608" s="101"/>
      <c r="E608" s="44" t="s">
        <v>49</v>
      </c>
      <c r="F608" s="45">
        <f>L608+M608+N608</f>
        <v>6.3112110000000001</v>
      </c>
      <c r="G608" s="45"/>
      <c r="H608" s="45"/>
      <c r="I608" s="45"/>
      <c r="J608" s="45"/>
      <c r="K608" s="45">
        <v>3.1556055000000001</v>
      </c>
      <c r="L608" s="45">
        <f>G608+H608+I608+J608+K608</f>
        <v>3.1556055000000001</v>
      </c>
      <c r="M608" s="45">
        <v>3.1556055000000001</v>
      </c>
      <c r="N608" s="45"/>
      <c r="O608" s="101"/>
    </row>
    <row r="609" spans="1:15" ht="27" customHeight="1" x14ac:dyDescent="0.3">
      <c r="A609" s="108"/>
      <c r="B609" s="102"/>
      <c r="C609" s="102"/>
      <c r="D609" s="102"/>
      <c r="E609" s="44" t="s">
        <v>50</v>
      </c>
      <c r="F609" s="45">
        <f>L609+M609+N609</f>
        <v>0</v>
      </c>
      <c r="G609" s="45"/>
      <c r="H609" s="45"/>
      <c r="I609" s="45"/>
      <c r="J609" s="45"/>
      <c r="K609" s="45"/>
      <c r="L609" s="45">
        <f>G609+H609+I609+J609+K609</f>
        <v>0</v>
      </c>
      <c r="M609" s="45"/>
      <c r="N609" s="45"/>
      <c r="O609" s="102"/>
    </row>
    <row r="610" spans="1:15" ht="15" customHeight="1" x14ac:dyDescent="0.3">
      <c r="A610" s="106" t="s">
        <v>227</v>
      </c>
      <c r="B610" s="100" t="s">
        <v>665</v>
      </c>
      <c r="C610" s="100" t="s">
        <v>617</v>
      </c>
      <c r="D610" s="100" t="s">
        <v>354</v>
      </c>
      <c r="E610" s="44" t="s">
        <v>46</v>
      </c>
      <c r="F610" s="45">
        <f t="shared" ref="F610:N610" si="121">F611+F612+F613+F614</f>
        <v>239.8722349</v>
      </c>
      <c r="G610" s="45">
        <f t="shared" si="121"/>
        <v>0</v>
      </c>
      <c r="H610" s="45">
        <f t="shared" si="121"/>
        <v>0</v>
      </c>
      <c r="I610" s="45">
        <f t="shared" si="121"/>
        <v>0</v>
      </c>
      <c r="J610" s="45">
        <f t="shared" si="121"/>
        <v>0</v>
      </c>
      <c r="K610" s="45">
        <f t="shared" si="121"/>
        <v>0</v>
      </c>
      <c r="L610" s="45">
        <f t="shared" si="121"/>
        <v>0</v>
      </c>
      <c r="M610" s="45">
        <f t="shared" si="121"/>
        <v>79.9574116</v>
      </c>
      <c r="N610" s="45">
        <f t="shared" si="121"/>
        <v>159.91482329999999</v>
      </c>
      <c r="O610" s="100" t="s">
        <v>697</v>
      </c>
    </row>
    <row r="611" spans="1:15" ht="15" customHeight="1" x14ac:dyDescent="0.3">
      <c r="A611" s="107"/>
      <c r="B611" s="101"/>
      <c r="C611" s="101"/>
      <c r="D611" s="101"/>
      <c r="E611" s="44" t="s">
        <v>47</v>
      </c>
      <c r="F611" s="45">
        <f>L611+M611+N611</f>
        <v>0</v>
      </c>
      <c r="G611" s="45"/>
      <c r="H611" s="45"/>
      <c r="I611" s="45"/>
      <c r="J611" s="45"/>
      <c r="K611" s="45"/>
      <c r="L611" s="45">
        <f>G611+H611+I611+J611+K611</f>
        <v>0</v>
      </c>
      <c r="M611" s="45"/>
      <c r="N611" s="45"/>
      <c r="O611" s="101"/>
    </row>
    <row r="612" spans="1:15" x14ac:dyDescent="0.3">
      <c r="A612" s="107"/>
      <c r="B612" s="101"/>
      <c r="C612" s="101"/>
      <c r="D612" s="101"/>
      <c r="E612" s="44" t="s">
        <v>48</v>
      </c>
      <c r="F612" s="45">
        <f>L612+M612+N612</f>
        <v>206.290122</v>
      </c>
      <c r="G612" s="45"/>
      <c r="H612" s="45"/>
      <c r="I612" s="45"/>
      <c r="J612" s="45"/>
      <c r="K612" s="45"/>
      <c r="L612" s="45">
        <f>G612+H612+I612+J612+K612</f>
        <v>0</v>
      </c>
      <c r="M612" s="45">
        <v>68.763373999999999</v>
      </c>
      <c r="N612" s="45">
        <v>137.526748</v>
      </c>
      <c r="O612" s="101"/>
    </row>
    <row r="613" spans="1:15" x14ac:dyDescent="0.3">
      <c r="A613" s="107"/>
      <c r="B613" s="101"/>
      <c r="C613" s="101"/>
      <c r="D613" s="101"/>
      <c r="E613" s="44" t="s">
        <v>49</v>
      </c>
      <c r="F613" s="45">
        <f>L613+M613+N613</f>
        <v>33.582112899999998</v>
      </c>
      <c r="G613" s="45"/>
      <c r="H613" s="45"/>
      <c r="I613" s="45"/>
      <c r="J613" s="45"/>
      <c r="K613" s="45"/>
      <c r="L613" s="45">
        <f>G613+H613+I613+J613+K613</f>
        <v>0</v>
      </c>
      <c r="M613" s="45">
        <v>11.1940376</v>
      </c>
      <c r="N613" s="45">
        <v>22.388075300000001</v>
      </c>
      <c r="O613" s="101"/>
    </row>
    <row r="614" spans="1:15" x14ac:dyDescent="0.3">
      <c r="A614" s="108"/>
      <c r="B614" s="102"/>
      <c r="C614" s="102"/>
      <c r="D614" s="102"/>
      <c r="E614" s="44" t="s">
        <v>50</v>
      </c>
      <c r="F614" s="45">
        <f>L614+M614+N614</f>
        <v>0</v>
      </c>
      <c r="G614" s="45"/>
      <c r="H614" s="45"/>
      <c r="I614" s="45"/>
      <c r="J614" s="45"/>
      <c r="K614" s="45"/>
      <c r="L614" s="45">
        <f>G614+H614+I614+J614+K614</f>
        <v>0</v>
      </c>
      <c r="M614" s="45"/>
      <c r="N614" s="45"/>
      <c r="O614" s="102"/>
    </row>
    <row r="615" spans="1:15" ht="15" customHeight="1" x14ac:dyDescent="0.3">
      <c r="A615" s="106" t="s">
        <v>228</v>
      </c>
      <c r="B615" s="100" t="s">
        <v>666</v>
      </c>
      <c r="C615" s="100" t="s">
        <v>617</v>
      </c>
      <c r="D615" s="100" t="s">
        <v>354</v>
      </c>
      <c r="E615" s="44" t="s">
        <v>46</v>
      </c>
      <c r="F615" s="45">
        <f t="shared" ref="F615:N615" si="122">F616+F617+F618+F619</f>
        <v>2116.5197228999996</v>
      </c>
      <c r="G615" s="45">
        <f t="shared" si="122"/>
        <v>0</v>
      </c>
      <c r="H615" s="45">
        <f t="shared" si="122"/>
        <v>0</v>
      </c>
      <c r="I615" s="45">
        <f t="shared" si="122"/>
        <v>0</v>
      </c>
      <c r="J615" s="45">
        <f t="shared" si="122"/>
        <v>0</v>
      </c>
      <c r="K615" s="45">
        <f t="shared" si="122"/>
        <v>0</v>
      </c>
      <c r="L615" s="45">
        <f t="shared" si="122"/>
        <v>0</v>
      </c>
      <c r="M615" s="45">
        <f t="shared" si="122"/>
        <v>705.50657430000001</v>
      </c>
      <c r="N615" s="45">
        <f t="shared" si="122"/>
        <v>1411.0131486</v>
      </c>
      <c r="O615" s="100" t="s">
        <v>697</v>
      </c>
    </row>
    <row r="616" spans="1:15" ht="15" customHeight="1" x14ac:dyDescent="0.3">
      <c r="A616" s="107"/>
      <c r="B616" s="101"/>
      <c r="C616" s="101"/>
      <c r="D616" s="101"/>
      <c r="E616" s="44" t="s">
        <v>47</v>
      </c>
      <c r="F616" s="45">
        <f>L616+M616+N616</f>
        <v>0</v>
      </c>
      <c r="G616" s="45"/>
      <c r="H616" s="45"/>
      <c r="I616" s="45"/>
      <c r="J616" s="45"/>
      <c r="K616" s="45"/>
      <c r="L616" s="45">
        <f>G616+H616+I616+J616+K616</f>
        <v>0</v>
      </c>
      <c r="M616" s="45"/>
      <c r="N616" s="45"/>
      <c r="O616" s="101"/>
    </row>
    <row r="617" spans="1:15" x14ac:dyDescent="0.3">
      <c r="A617" s="107"/>
      <c r="B617" s="101"/>
      <c r="C617" s="101"/>
      <c r="D617" s="101"/>
      <c r="E617" s="44" t="s">
        <v>48</v>
      </c>
      <c r="F617" s="45">
        <f>L617+M617+N617</f>
        <v>1820.2069619999997</v>
      </c>
      <c r="G617" s="45"/>
      <c r="H617" s="45"/>
      <c r="I617" s="45"/>
      <c r="J617" s="45"/>
      <c r="K617" s="45"/>
      <c r="L617" s="45">
        <f>G617+H617+I617+J617+K617</f>
        <v>0</v>
      </c>
      <c r="M617" s="45">
        <v>606.73565399999995</v>
      </c>
      <c r="N617" s="45">
        <v>1213.4713079999999</v>
      </c>
      <c r="O617" s="101"/>
    </row>
    <row r="618" spans="1:15" x14ac:dyDescent="0.3">
      <c r="A618" s="107"/>
      <c r="B618" s="101"/>
      <c r="C618" s="101"/>
      <c r="D618" s="101"/>
      <c r="E618" s="44" t="s">
        <v>49</v>
      </c>
      <c r="F618" s="45">
        <f>L618+M618+N618</f>
        <v>296.3127609</v>
      </c>
      <c r="G618" s="45"/>
      <c r="H618" s="45"/>
      <c r="I618" s="45"/>
      <c r="J618" s="45"/>
      <c r="K618" s="45"/>
      <c r="L618" s="45">
        <f>G618+H618+I618+J618+K618</f>
        <v>0</v>
      </c>
      <c r="M618" s="45">
        <v>98.7709203</v>
      </c>
      <c r="N618" s="45">
        <v>197.5418406</v>
      </c>
      <c r="O618" s="101"/>
    </row>
    <row r="619" spans="1:15" x14ac:dyDescent="0.3">
      <c r="A619" s="108"/>
      <c r="B619" s="102"/>
      <c r="C619" s="102"/>
      <c r="D619" s="102"/>
      <c r="E619" s="44" t="s">
        <v>50</v>
      </c>
      <c r="F619" s="45">
        <f>L619+M619+N619</f>
        <v>0</v>
      </c>
      <c r="G619" s="45"/>
      <c r="H619" s="45"/>
      <c r="I619" s="45"/>
      <c r="J619" s="45"/>
      <c r="K619" s="45"/>
      <c r="L619" s="45">
        <f>G619+H619+I619+J619+K619</f>
        <v>0</v>
      </c>
      <c r="M619" s="45"/>
      <c r="N619" s="45"/>
      <c r="O619" s="102"/>
    </row>
    <row r="620" spans="1:15" ht="15" customHeight="1" x14ac:dyDescent="0.3">
      <c r="A620" s="106" t="s">
        <v>229</v>
      </c>
      <c r="B620" s="100" t="s">
        <v>667</v>
      </c>
      <c r="C620" s="100" t="s">
        <v>617</v>
      </c>
      <c r="D620" s="100" t="s">
        <v>354</v>
      </c>
      <c r="E620" s="44" t="s">
        <v>46</v>
      </c>
      <c r="F620" s="45">
        <f t="shared" ref="F620:N620" si="123">F621+F622+F623+F624</f>
        <v>84.660787900000003</v>
      </c>
      <c r="G620" s="45">
        <f t="shared" si="123"/>
        <v>0</v>
      </c>
      <c r="H620" s="45">
        <f t="shared" si="123"/>
        <v>0</v>
      </c>
      <c r="I620" s="45">
        <f t="shared" si="123"/>
        <v>0</v>
      </c>
      <c r="J620" s="45">
        <f t="shared" si="123"/>
        <v>0</v>
      </c>
      <c r="K620" s="45">
        <f t="shared" si="123"/>
        <v>0</v>
      </c>
      <c r="L620" s="45">
        <f t="shared" si="123"/>
        <v>0</v>
      </c>
      <c r="M620" s="45">
        <f t="shared" si="123"/>
        <v>28.220262599999998</v>
      </c>
      <c r="N620" s="45">
        <f t="shared" si="123"/>
        <v>56.440525299999997</v>
      </c>
      <c r="O620" s="100" t="s">
        <v>697</v>
      </c>
    </row>
    <row r="621" spans="1:15" ht="15" customHeight="1" x14ac:dyDescent="0.3">
      <c r="A621" s="107"/>
      <c r="B621" s="101"/>
      <c r="C621" s="101"/>
      <c r="D621" s="101"/>
      <c r="E621" s="44" t="s">
        <v>47</v>
      </c>
      <c r="F621" s="45">
        <f>L621+M621+N621</f>
        <v>0</v>
      </c>
      <c r="G621" s="45"/>
      <c r="H621" s="45"/>
      <c r="I621" s="45"/>
      <c r="J621" s="45"/>
      <c r="K621" s="45"/>
      <c r="L621" s="45">
        <f>G621+H621+I621+J621+K621</f>
        <v>0</v>
      </c>
      <c r="M621" s="45"/>
      <c r="N621" s="45"/>
      <c r="O621" s="101"/>
    </row>
    <row r="622" spans="1:15" x14ac:dyDescent="0.3">
      <c r="A622" s="107"/>
      <c r="B622" s="101"/>
      <c r="C622" s="101"/>
      <c r="D622" s="101"/>
      <c r="E622" s="44" t="s">
        <v>48</v>
      </c>
      <c r="F622" s="45">
        <f>L622+M622+N622</f>
        <v>72.808278000000001</v>
      </c>
      <c r="G622" s="45"/>
      <c r="H622" s="45"/>
      <c r="I622" s="45"/>
      <c r="J622" s="45"/>
      <c r="K622" s="45"/>
      <c r="L622" s="45">
        <f>G622+H622+I622+J622+K622</f>
        <v>0</v>
      </c>
      <c r="M622" s="45">
        <v>24.269425999999999</v>
      </c>
      <c r="N622" s="45">
        <v>48.538851999999999</v>
      </c>
      <c r="O622" s="101"/>
    </row>
    <row r="623" spans="1:15" x14ac:dyDescent="0.3">
      <c r="A623" s="107"/>
      <c r="B623" s="101"/>
      <c r="C623" s="101"/>
      <c r="D623" s="101"/>
      <c r="E623" s="44" t="s">
        <v>49</v>
      </c>
      <c r="F623" s="45">
        <f>L623+M623+N623</f>
        <v>11.852509899999999</v>
      </c>
      <c r="G623" s="45"/>
      <c r="H623" s="45"/>
      <c r="I623" s="45"/>
      <c r="J623" s="45"/>
      <c r="K623" s="45"/>
      <c r="L623" s="45">
        <f>G623+H623+I623+J623+K623</f>
        <v>0</v>
      </c>
      <c r="M623" s="45">
        <v>3.9508366000000001</v>
      </c>
      <c r="N623" s="45">
        <v>7.9016732999999997</v>
      </c>
      <c r="O623" s="101"/>
    </row>
    <row r="624" spans="1:15" x14ac:dyDescent="0.3">
      <c r="A624" s="108"/>
      <c r="B624" s="102"/>
      <c r="C624" s="102"/>
      <c r="D624" s="102"/>
      <c r="E624" s="44" t="s">
        <v>50</v>
      </c>
      <c r="F624" s="45">
        <f>L624+M624+N624</f>
        <v>0</v>
      </c>
      <c r="G624" s="45"/>
      <c r="H624" s="45"/>
      <c r="I624" s="45"/>
      <c r="J624" s="45"/>
      <c r="K624" s="45"/>
      <c r="L624" s="45">
        <f>G624+H624+I624+J624+K624</f>
        <v>0</v>
      </c>
      <c r="M624" s="45"/>
      <c r="N624" s="45"/>
      <c r="O624" s="102"/>
    </row>
    <row r="625" spans="1:15" ht="15" customHeight="1" x14ac:dyDescent="0.3">
      <c r="A625" s="106" t="s">
        <v>230</v>
      </c>
      <c r="B625" s="100" t="s">
        <v>668</v>
      </c>
      <c r="C625" s="100" t="s">
        <v>617</v>
      </c>
      <c r="D625" s="100" t="s">
        <v>354</v>
      </c>
      <c r="E625" s="44" t="s">
        <v>46</v>
      </c>
      <c r="F625" s="45">
        <f t="shared" ref="F625:N625" si="124">F626+F627+F628+F629</f>
        <v>36.666062999999994</v>
      </c>
      <c r="G625" s="45">
        <f t="shared" si="124"/>
        <v>0</v>
      </c>
      <c r="H625" s="45">
        <f t="shared" si="124"/>
        <v>0</v>
      </c>
      <c r="I625" s="45">
        <f t="shared" si="124"/>
        <v>0</v>
      </c>
      <c r="J625" s="45">
        <f t="shared" si="124"/>
        <v>0</v>
      </c>
      <c r="K625" s="45">
        <f t="shared" si="124"/>
        <v>0</v>
      </c>
      <c r="L625" s="45">
        <f t="shared" si="124"/>
        <v>0</v>
      </c>
      <c r="M625" s="45">
        <f t="shared" si="124"/>
        <v>12.222021</v>
      </c>
      <c r="N625" s="45">
        <f t="shared" si="124"/>
        <v>24.444042</v>
      </c>
      <c r="O625" s="100" t="s">
        <v>697</v>
      </c>
    </row>
    <row r="626" spans="1:15" x14ac:dyDescent="0.3">
      <c r="A626" s="107"/>
      <c r="B626" s="101"/>
      <c r="C626" s="101"/>
      <c r="D626" s="101"/>
      <c r="E626" s="44" t="s">
        <v>47</v>
      </c>
      <c r="F626" s="45">
        <f>L626+M626+N626</f>
        <v>0</v>
      </c>
      <c r="G626" s="45"/>
      <c r="H626" s="45"/>
      <c r="I626" s="45"/>
      <c r="J626" s="45"/>
      <c r="K626" s="45"/>
      <c r="L626" s="45">
        <f>G626+H626+I626+J626+K626</f>
        <v>0</v>
      </c>
      <c r="M626" s="45"/>
      <c r="N626" s="45"/>
      <c r="O626" s="101"/>
    </row>
    <row r="627" spans="1:15" x14ac:dyDescent="0.3">
      <c r="A627" s="107"/>
      <c r="B627" s="101"/>
      <c r="C627" s="101"/>
      <c r="D627" s="101"/>
      <c r="E627" s="44" t="s">
        <v>48</v>
      </c>
      <c r="F627" s="45">
        <f>L627+M627+N627</f>
        <v>31.532813999999998</v>
      </c>
      <c r="G627" s="45"/>
      <c r="H627" s="45"/>
      <c r="I627" s="45"/>
      <c r="J627" s="45"/>
      <c r="K627" s="45"/>
      <c r="L627" s="45">
        <f>G627+H627+I627+J627+K627</f>
        <v>0</v>
      </c>
      <c r="M627" s="45">
        <v>10.510937999999999</v>
      </c>
      <c r="N627" s="45">
        <v>21.021875999999999</v>
      </c>
      <c r="O627" s="101"/>
    </row>
    <row r="628" spans="1:15" x14ac:dyDescent="0.3">
      <c r="A628" s="107"/>
      <c r="B628" s="101"/>
      <c r="C628" s="101"/>
      <c r="D628" s="101"/>
      <c r="E628" s="44" t="s">
        <v>49</v>
      </c>
      <c r="F628" s="45">
        <f>L628+M628+N628</f>
        <v>5.1332489999999993</v>
      </c>
      <c r="G628" s="45"/>
      <c r="H628" s="45"/>
      <c r="I628" s="45"/>
      <c r="J628" s="45"/>
      <c r="K628" s="45"/>
      <c r="L628" s="45">
        <f>G628+H628+I628+J628+K628</f>
        <v>0</v>
      </c>
      <c r="M628" s="45">
        <v>1.7110829999999999</v>
      </c>
      <c r="N628" s="45">
        <v>3.4221659999999998</v>
      </c>
      <c r="O628" s="101"/>
    </row>
    <row r="629" spans="1:15" x14ac:dyDescent="0.3">
      <c r="A629" s="108"/>
      <c r="B629" s="102"/>
      <c r="C629" s="102"/>
      <c r="D629" s="102"/>
      <c r="E629" s="44" t="s">
        <v>50</v>
      </c>
      <c r="F629" s="45">
        <f>L629+M629+N629</f>
        <v>0</v>
      </c>
      <c r="G629" s="45"/>
      <c r="H629" s="45"/>
      <c r="I629" s="45"/>
      <c r="J629" s="45"/>
      <c r="K629" s="45"/>
      <c r="L629" s="45">
        <f>G629+H629+I629+J629+K629</f>
        <v>0</v>
      </c>
      <c r="M629" s="45"/>
      <c r="N629" s="45"/>
      <c r="O629" s="102"/>
    </row>
    <row r="630" spans="1:15" ht="15" customHeight="1" x14ac:dyDescent="0.3">
      <c r="A630" s="106" t="s">
        <v>231</v>
      </c>
      <c r="B630" s="100" t="s">
        <v>669</v>
      </c>
      <c r="C630" s="100" t="s">
        <v>617</v>
      </c>
      <c r="D630" s="100" t="s">
        <v>354</v>
      </c>
      <c r="E630" s="44" t="s">
        <v>46</v>
      </c>
      <c r="F630" s="45">
        <f t="shared" ref="F630:N630" si="125">F631+F632+F633+F634</f>
        <v>56.440525799999996</v>
      </c>
      <c r="G630" s="45">
        <f t="shared" si="125"/>
        <v>0</v>
      </c>
      <c r="H630" s="45">
        <f t="shared" si="125"/>
        <v>0</v>
      </c>
      <c r="I630" s="45">
        <f t="shared" si="125"/>
        <v>0</v>
      </c>
      <c r="J630" s="45">
        <f t="shared" si="125"/>
        <v>0</v>
      </c>
      <c r="K630" s="45">
        <f t="shared" si="125"/>
        <v>0</v>
      </c>
      <c r="L630" s="45">
        <f t="shared" si="125"/>
        <v>0</v>
      </c>
      <c r="M630" s="45">
        <f t="shared" si="125"/>
        <v>18.813508599999999</v>
      </c>
      <c r="N630" s="45">
        <f t="shared" si="125"/>
        <v>37.627017199999997</v>
      </c>
      <c r="O630" s="100" t="s">
        <v>697</v>
      </c>
    </row>
    <row r="631" spans="1:15" ht="15" customHeight="1" x14ac:dyDescent="0.3">
      <c r="A631" s="107"/>
      <c r="B631" s="101"/>
      <c r="C631" s="101"/>
      <c r="D631" s="101"/>
      <c r="E631" s="44" t="s">
        <v>47</v>
      </c>
      <c r="F631" s="45">
        <f>L631+M631+N631</f>
        <v>0</v>
      </c>
      <c r="G631" s="45"/>
      <c r="H631" s="45"/>
      <c r="I631" s="45"/>
      <c r="J631" s="45"/>
      <c r="K631" s="45"/>
      <c r="L631" s="45">
        <f>G631+H631+I631+J631+K631</f>
        <v>0</v>
      </c>
      <c r="M631" s="45"/>
      <c r="N631" s="45"/>
      <c r="O631" s="101"/>
    </row>
    <row r="632" spans="1:15" x14ac:dyDescent="0.3">
      <c r="A632" s="107"/>
      <c r="B632" s="101"/>
      <c r="C632" s="101"/>
      <c r="D632" s="101"/>
      <c r="E632" s="44" t="s">
        <v>48</v>
      </c>
      <c r="F632" s="45">
        <f>L632+M632+N632</f>
        <v>48.538851899999997</v>
      </c>
      <c r="G632" s="45"/>
      <c r="H632" s="45"/>
      <c r="I632" s="45"/>
      <c r="J632" s="45"/>
      <c r="K632" s="45"/>
      <c r="L632" s="45">
        <f>G632+H632+I632+J632+K632</f>
        <v>0</v>
      </c>
      <c r="M632" s="45">
        <v>16.1796173</v>
      </c>
      <c r="N632" s="45">
        <v>32.359234600000001</v>
      </c>
      <c r="O632" s="101"/>
    </row>
    <row r="633" spans="1:15" x14ac:dyDescent="0.3">
      <c r="A633" s="107"/>
      <c r="B633" s="101"/>
      <c r="C633" s="101"/>
      <c r="D633" s="101"/>
      <c r="E633" s="44" t="s">
        <v>49</v>
      </c>
      <c r="F633" s="45">
        <f>L633+M633+N633</f>
        <v>7.9016739000000005</v>
      </c>
      <c r="G633" s="45"/>
      <c r="H633" s="45"/>
      <c r="I633" s="45"/>
      <c r="J633" s="45"/>
      <c r="K633" s="45"/>
      <c r="L633" s="45">
        <f>G633+H633+I633+J633+K633</f>
        <v>0</v>
      </c>
      <c r="M633" s="45">
        <v>2.6338913000000002</v>
      </c>
      <c r="N633" s="45">
        <v>5.2677826000000003</v>
      </c>
      <c r="O633" s="101"/>
    </row>
    <row r="634" spans="1:15" x14ac:dyDescent="0.3">
      <c r="A634" s="108"/>
      <c r="B634" s="102"/>
      <c r="C634" s="102"/>
      <c r="D634" s="102"/>
      <c r="E634" s="44" t="s">
        <v>50</v>
      </c>
      <c r="F634" s="45">
        <f>L634+M634+N634</f>
        <v>0</v>
      </c>
      <c r="G634" s="45"/>
      <c r="H634" s="45"/>
      <c r="I634" s="45"/>
      <c r="J634" s="45"/>
      <c r="K634" s="45"/>
      <c r="L634" s="45">
        <f>G634+H634+I634+J634+K634</f>
        <v>0</v>
      </c>
      <c r="M634" s="45"/>
      <c r="N634" s="45"/>
      <c r="O634" s="102"/>
    </row>
    <row r="635" spans="1:15" ht="15" customHeight="1" x14ac:dyDescent="0.3">
      <c r="A635" s="106" t="s">
        <v>238</v>
      </c>
      <c r="B635" s="100" t="s">
        <v>670</v>
      </c>
      <c r="C635" s="100" t="s">
        <v>617</v>
      </c>
      <c r="D635" s="100" t="s">
        <v>354</v>
      </c>
      <c r="E635" s="44" t="s">
        <v>46</v>
      </c>
      <c r="F635" s="45">
        <f t="shared" ref="F635:N635" si="126">F636+F637+F638+F639</f>
        <v>229.1628958</v>
      </c>
      <c r="G635" s="45">
        <f t="shared" si="126"/>
        <v>0</v>
      </c>
      <c r="H635" s="45">
        <f t="shared" si="126"/>
        <v>0</v>
      </c>
      <c r="I635" s="45">
        <f t="shared" si="126"/>
        <v>0</v>
      </c>
      <c r="J635" s="45">
        <f t="shared" si="126"/>
        <v>0</v>
      </c>
      <c r="K635" s="45">
        <f t="shared" si="126"/>
        <v>0</v>
      </c>
      <c r="L635" s="45">
        <f t="shared" si="126"/>
        <v>0</v>
      </c>
      <c r="M635" s="45">
        <f t="shared" si="126"/>
        <v>76.387631900000002</v>
      </c>
      <c r="N635" s="45">
        <f t="shared" si="126"/>
        <v>152.7752639</v>
      </c>
      <c r="O635" s="100" t="s">
        <v>697</v>
      </c>
    </row>
    <row r="636" spans="1:15" ht="15" customHeight="1" x14ac:dyDescent="0.3">
      <c r="A636" s="107"/>
      <c r="B636" s="101"/>
      <c r="C636" s="101"/>
      <c r="D636" s="101"/>
      <c r="E636" s="44" t="s">
        <v>47</v>
      </c>
      <c r="F636" s="45">
        <f>L636+M636+N636</f>
        <v>0</v>
      </c>
      <c r="G636" s="45"/>
      <c r="H636" s="45"/>
      <c r="I636" s="45"/>
      <c r="J636" s="45"/>
      <c r="K636" s="45"/>
      <c r="L636" s="45">
        <f>G636+H636+I636+J636+K636</f>
        <v>0</v>
      </c>
      <c r="M636" s="45"/>
      <c r="N636" s="45"/>
      <c r="O636" s="101"/>
    </row>
    <row r="637" spans="1:15" x14ac:dyDescent="0.3">
      <c r="A637" s="107"/>
      <c r="B637" s="101"/>
      <c r="C637" s="101"/>
      <c r="D637" s="101"/>
      <c r="E637" s="44" t="s">
        <v>48</v>
      </c>
      <c r="F637" s="45">
        <f>L637+M637+N637</f>
        <v>197.08009089999999</v>
      </c>
      <c r="G637" s="45"/>
      <c r="H637" s="45"/>
      <c r="I637" s="45"/>
      <c r="J637" s="45"/>
      <c r="K637" s="45"/>
      <c r="L637" s="45">
        <f>G637+H637+I637+J637+K637</f>
        <v>0</v>
      </c>
      <c r="M637" s="45">
        <v>65.693363599999998</v>
      </c>
      <c r="N637" s="45">
        <v>131.38672729999999</v>
      </c>
      <c r="O637" s="101"/>
    </row>
    <row r="638" spans="1:15" x14ac:dyDescent="0.3">
      <c r="A638" s="107"/>
      <c r="B638" s="101"/>
      <c r="C638" s="101"/>
      <c r="D638" s="101"/>
      <c r="E638" s="44" t="s">
        <v>49</v>
      </c>
      <c r="F638" s="45">
        <f>L638+M638+N638</f>
        <v>32.082804899999999</v>
      </c>
      <c r="G638" s="45"/>
      <c r="H638" s="45"/>
      <c r="I638" s="45"/>
      <c r="J638" s="45"/>
      <c r="K638" s="45"/>
      <c r="L638" s="45">
        <f>G638+H638+I638+J638+K638</f>
        <v>0</v>
      </c>
      <c r="M638" s="45">
        <v>10.694268299999999</v>
      </c>
      <c r="N638" s="45">
        <v>21.388536599999998</v>
      </c>
      <c r="O638" s="101"/>
    </row>
    <row r="639" spans="1:15" x14ac:dyDescent="0.3">
      <c r="A639" s="108"/>
      <c r="B639" s="102"/>
      <c r="C639" s="102"/>
      <c r="D639" s="102"/>
      <c r="E639" s="44" t="s">
        <v>50</v>
      </c>
      <c r="F639" s="45">
        <f>L639+M639+N639</f>
        <v>0</v>
      </c>
      <c r="G639" s="45"/>
      <c r="H639" s="45"/>
      <c r="I639" s="45"/>
      <c r="J639" s="45"/>
      <c r="K639" s="45"/>
      <c r="L639" s="45">
        <f>G639+H639+I639+J639+K639</f>
        <v>0</v>
      </c>
      <c r="M639" s="45"/>
      <c r="N639" s="45"/>
      <c r="O639" s="102"/>
    </row>
    <row r="640" spans="1:15" ht="15" customHeight="1" x14ac:dyDescent="0.3">
      <c r="A640" s="106" t="s">
        <v>239</v>
      </c>
      <c r="B640" s="100" t="s">
        <v>671</v>
      </c>
      <c r="C640" s="100" t="s">
        <v>617</v>
      </c>
      <c r="D640" s="100" t="s">
        <v>354</v>
      </c>
      <c r="E640" s="44" t="s">
        <v>46</v>
      </c>
      <c r="F640" s="45">
        <f t="shared" ref="F640:N640" si="127">F641+F642+F643+F644</f>
        <v>225.7621039</v>
      </c>
      <c r="G640" s="45">
        <f t="shared" si="127"/>
        <v>0</v>
      </c>
      <c r="H640" s="45">
        <f t="shared" si="127"/>
        <v>0</v>
      </c>
      <c r="I640" s="45">
        <f t="shared" si="127"/>
        <v>0</v>
      </c>
      <c r="J640" s="45">
        <f t="shared" si="127"/>
        <v>0</v>
      </c>
      <c r="K640" s="45">
        <f t="shared" si="127"/>
        <v>0</v>
      </c>
      <c r="L640" s="45">
        <f t="shared" si="127"/>
        <v>0</v>
      </c>
      <c r="M640" s="45">
        <f t="shared" si="127"/>
        <v>75.254034600000011</v>
      </c>
      <c r="N640" s="45">
        <f t="shared" si="127"/>
        <v>150.50806930000002</v>
      </c>
      <c r="O640" s="100" t="s">
        <v>697</v>
      </c>
    </row>
    <row r="641" spans="1:29" ht="15" customHeight="1" x14ac:dyDescent="0.3">
      <c r="A641" s="107"/>
      <c r="B641" s="101"/>
      <c r="C641" s="101"/>
      <c r="D641" s="101"/>
      <c r="E641" s="44" t="s">
        <v>47</v>
      </c>
      <c r="F641" s="45">
        <f>L641+M641+N641</f>
        <v>0</v>
      </c>
      <c r="G641" s="45"/>
      <c r="H641" s="45"/>
      <c r="I641" s="45"/>
      <c r="J641" s="45"/>
      <c r="K641" s="45"/>
      <c r="L641" s="45">
        <f>G641+H641+I641+J641+K641</f>
        <v>0</v>
      </c>
      <c r="M641" s="45"/>
      <c r="N641" s="45"/>
      <c r="O641" s="101"/>
    </row>
    <row r="642" spans="1:29" x14ac:dyDescent="0.3">
      <c r="A642" s="107"/>
      <c r="B642" s="101"/>
      <c r="C642" s="101"/>
      <c r="D642" s="101"/>
      <c r="E642" s="44" t="s">
        <v>48</v>
      </c>
      <c r="F642" s="45">
        <f>L642+M642+N642</f>
        <v>194.1554089</v>
      </c>
      <c r="G642" s="45"/>
      <c r="H642" s="45"/>
      <c r="I642" s="45"/>
      <c r="J642" s="45"/>
      <c r="K642" s="45"/>
      <c r="L642" s="45">
        <f>G642+H642+I642+J642+K642</f>
        <v>0</v>
      </c>
      <c r="M642" s="45">
        <v>64.718469600000006</v>
      </c>
      <c r="N642" s="45">
        <v>129.43693930000001</v>
      </c>
      <c r="O642" s="101"/>
    </row>
    <row r="643" spans="1:29" x14ac:dyDescent="0.3">
      <c r="A643" s="107"/>
      <c r="B643" s="101"/>
      <c r="C643" s="101"/>
      <c r="D643" s="101"/>
      <c r="E643" s="44" t="s">
        <v>49</v>
      </c>
      <c r="F643" s="45">
        <f>L643+M643+N643</f>
        <v>31.606695000000002</v>
      </c>
      <c r="G643" s="45"/>
      <c r="H643" s="45"/>
      <c r="I643" s="45"/>
      <c r="J643" s="45"/>
      <c r="K643" s="45"/>
      <c r="L643" s="45">
        <f>G643+H643+I643+J643+K643</f>
        <v>0</v>
      </c>
      <c r="M643" s="45">
        <v>10.535565</v>
      </c>
      <c r="N643" s="45">
        <v>21.07113</v>
      </c>
      <c r="O643" s="101"/>
    </row>
    <row r="644" spans="1:29" x14ac:dyDescent="0.3">
      <c r="A644" s="108"/>
      <c r="B644" s="102"/>
      <c r="C644" s="102"/>
      <c r="D644" s="102"/>
      <c r="E644" s="44" t="s">
        <v>50</v>
      </c>
      <c r="F644" s="45">
        <f>L644+M644+N644</f>
        <v>0</v>
      </c>
      <c r="G644" s="45"/>
      <c r="H644" s="45"/>
      <c r="I644" s="45"/>
      <c r="J644" s="45"/>
      <c r="K644" s="45"/>
      <c r="L644" s="45">
        <f>G644+H644+I644+J644+K644</f>
        <v>0</v>
      </c>
      <c r="M644" s="45"/>
      <c r="N644" s="45"/>
      <c r="O644" s="102"/>
      <c r="AC644" t="s">
        <v>122</v>
      </c>
    </row>
    <row r="645" spans="1:29" ht="15" customHeight="1" x14ac:dyDescent="0.3">
      <c r="A645" s="106" t="s">
        <v>240</v>
      </c>
      <c r="B645" s="100" t="s">
        <v>672</v>
      </c>
      <c r="C645" s="100" t="s">
        <v>617</v>
      </c>
      <c r="D645" s="100" t="s">
        <v>354</v>
      </c>
      <c r="E645" s="44" t="s">
        <v>46</v>
      </c>
      <c r="F645" s="45">
        <f t="shared" ref="F645:N645" si="128">F646+F647+F648+F649</f>
        <v>91.665157899999997</v>
      </c>
      <c r="G645" s="45">
        <f t="shared" si="128"/>
        <v>0</v>
      </c>
      <c r="H645" s="45">
        <f t="shared" si="128"/>
        <v>0</v>
      </c>
      <c r="I645" s="45">
        <f t="shared" si="128"/>
        <v>0</v>
      </c>
      <c r="J645" s="45">
        <f t="shared" si="128"/>
        <v>0</v>
      </c>
      <c r="K645" s="45">
        <f t="shared" si="128"/>
        <v>0</v>
      </c>
      <c r="L645" s="45">
        <f t="shared" si="128"/>
        <v>0</v>
      </c>
      <c r="M645" s="45">
        <f t="shared" si="128"/>
        <v>30.5550526</v>
      </c>
      <c r="N645" s="45">
        <f t="shared" si="128"/>
        <v>61.110105300000001</v>
      </c>
      <c r="O645" s="100" t="s">
        <v>697</v>
      </c>
    </row>
    <row r="646" spans="1:29" ht="15" customHeight="1" x14ac:dyDescent="0.3">
      <c r="A646" s="107"/>
      <c r="B646" s="101"/>
      <c r="C646" s="101"/>
      <c r="D646" s="101"/>
      <c r="E646" s="44" t="s">
        <v>47</v>
      </c>
      <c r="F646" s="45">
        <f>L646+M646+N646</f>
        <v>0</v>
      </c>
      <c r="G646" s="45"/>
      <c r="H646" s="45"/>
      <c r="I646" s="45"/>
      <c r="J646" s="45"/>
      <c r="K646" s="45"/>
      <c r="L646" s="45">
        <f>G646+H646+I646+J646+K646</f>
        <v>0</v>
      </c>
      <c r="M646" s="45"/>
      <c r="N646" s="45"/>
      <c r="O646" s="101"/>
    </row>
    <row r="647" spans="1:29" x14ac:dyDescent="0.3">
      <c r="A647" s="107"/>
      <c r="B647" s="101"/>
      <c r="C647" s="101"/>
      <c r="D647" s="101"/>
      <c r="E647" s="44" t="s">
        <v>48</v>
      </c>
      <c r="F647" s="45">
        <f>L647+M647+N647</f>
        <v>78.832035899999994</v>
      </c>
      <c r="G647" s="45"/>
      <c r="H647" s="45"/>
      <c r="I647" s="45"/>
      <c r="J647" s="45"/>
      <c r="K647" s="45"/>
      <c r="L647" s="45">
        <f>G647+H647+I647+J647+K647</f>
        <v>0</v>
      </c>
      <c r="M647" s="45">
        <v>26.2773453</v>
      </c>
      <c r="N647" s="45">
        <v>52.554690600000001</v>
      </c>
      <c r="O647" s="101"/>
    </row>
    <row r="648" spans="1:29" x14ac:dyDescent="0.3">
      <c r="A648" s="107"/>
      <c r="B648" s="101"/>
      <c r="C648" s="101"/>
      <c r="D648" s="101"/>
      <c r="E648" s="44" t="s">
        <v>49</v>
      </c>
      <c r="F648" s="45">
        <f>L648+M648+N648</f>
        <v>12.833121999999999</v>
      </c>
      <c r="G648" s="45"/>
      <c r="H648" s="45"/>
      <c r="I648" s="45"/>
      <c r="J648" s="45"/>
      <c r="K648" s="45"/>
      <c r="L648" s="45">
        <f>G648+H648+I648+J648+K648</f>
        <v>0</v>
      </c>
      <c r="M648" s="45">
        <v>4.2777073000000003</v>
      </c>
      <c r="N648" s="45">
        <v>8.5554147</v>
      </c>
      <c r="O648" s="101"/>
    </row>
    <row r="649" spans="1:29" x14ac:dyDescent="0.3">
      <c r="A649" s="108"/>
      <c r="B649" s="102"/>
      <c r="C649" s="102"/>
      <c r="D649" s="102"/>
      <c r="E649" s="44" t="s">
        <v>50</v>
      </c>
      <c r="F649" s="45">
        <f>L649+M649+N649</f>
        <v>0</v>
      </c>
      <c r="G649" s="45"/>
      <c r="H649" s="45"/>
      <c r="I649" s="45"/>
      <c r="J649" s="45"/>
      <c r="K649" s="45"/>
      <c r="L649" s="45">
        <f>G649+H649+I649+J649+K649</f>
        <v>0</v>
      </c>
      <c r="M649" s="45"/>
      <c r="N649" s="45"/>
      <c r="O649" s="102"/>
    </row>
    <row r="650" spans="1:29" ht="15" customHeight="1" x14ac:dyDescent="0.3">
      <c r="A650" s="106" t="s">
        <v>241</v>
      </c>
      <c r="B650" s="100" t="s">
        <v>673</v>
      </c>
      <c r="C650" s="100" t="s">
        <v>617</v>
      </c>
      <c r="D650" s="100" t="s">
        <v>354</v>
      </c>
      <c r="E650" s="44" t="s">
        <v>46</v>
      </c>
      <c r="F650" s="45">
        <f t="shared" ref="F650:N650" si="129">F651+F652+F653+F654</f>
        <v>2072.0600848000004</v>
      </c>
      <c r="G650" s="45">
        <f t="shared" si="129"/>
        <v>0</v>
      </c>
      <c r="H650" s="45">
        <f t="shared" si="129"/>
        <v>0</v>
      </c>
      <c r="I650" s="45">
        <f t="shared" si="129"/>
        <v>0</v>
      </c>
      <c r="J650" s="45">
        <f t="shared" si="129"/>
        <v>0</v>
      </c>
      <c r="K650" s="45">
        <f t="shared" si="129"/>
        <v>0</v>
      </c>
      <c r="L650" s="45">
        <f t="shared" si="129"/>
        <v>0</v>
      </c>
      <c r="M650" s="45">
        <f t="shared" si="129"/>
        <v>690.68669490000002</v>
      </c>
      <c r="N650" s="45">
        <f t="shared" si="129"/>
        <v>1381.3733899000001</v>
      </c>
      <c r="O650" s="100" t="s">
        <v>697</v>
      </c>
    </row>
    <row r="651" spans="1:29" ht="15" customHeight="1" x14ac:dyDescent="0.3">
      <c r="A651" s="107"/>
      <c r="B651" s="101"/>
      <c r="C651" s="101"/>
      <c r="D651" s="101"/>
      <c r="E651" s="44" t="s">
        <v>47</v>
      </c>
      <c r="F651" s="45">
        <f>L651+M651+N651</f>
        <v>0</v>
      </c>
      <c r="G651" s="45"/>
      <c r="H651" s="45"/>
      <c r="I651" s="45"/>
      <c r="J651" s="45"/>
      <c r="K651" s="45"/>
      <c r="L651" s="45">
        <f>G651+H651+I651+J651+K651</f>
        <v>0</v>
      </c>
      <c r="M651" s="45"/>
      <c r="N651" s="45"/>
      <c r="O651" s="101"/>
    </row>
    <row r="652" spans="1:29" x14ac:dyDescent="0.3">
      <c r="A652" s="107"/>
      <c r="B652" s="101"/>
      <c r="C652" s="101"/>
      <c r="D652" s="101"/>
      <c r="E652" s="44" t="s">
        <v>48</v>
      </c>
      <c r="F652" s="45">
        <f>L652+M652+N652</f>
        <v>1781.9716729000002</v>
      </c>
      <c r="G652" s="45"/>
      <c r="H652" s="45"/>
      <c r="I652" s="45"/>
      <c r="J652" s="45"/>
      <c r="K652" s="45"/>
      <c r="L652" s="45">
        <f>G652+H652+I652+J652+K652</f>
        <v>0</v>
      </c>
      <c r="M652" s="45">
        <v>593.99055759999999</v>
      </c>
      <c r="N652" s="45">
        <v>1187.9811153000001</v>
      </c>
      <c r="O652" s="101"/>
    </row>
    <row r="653" spans="1:29" x14ac:dyDescent="0.3">
      <c r="A653" s="107"/>
      <c r="B653" s="101"/>
      <c r="C653" s="101"/>
      <c r="D653" s="101"/>
      <c r="E653" s="44" t="s">
        <v>49</v>
      </c>
      <c r="F653" s="45">
        <f>L653+M653+N653</f>
        <v>290.08841189999998</v>
      </c>
      <c r="G653" s="45"/>
      <c r="H653" s="45"/>
      <c r="I653" s="45"/>
      <c r="J653" s="45"/>
      <c r="K653" s="45"/>
      <c r="L653" s="45">
        <f>G653+H653+I653+J653+K653</f>
        <v>0</v>
      </c>
      <c r="M653" s="45">
        <v>96.696137300000004</v>
      </c>
      <c r="N653" s="45">
        <v>193.39227460000001</v>
      </c>
      <c r="O653" s="101"/>
    </row>
    <row r="654" spans="1:29" x14ac:dyDescent="0.3">
      <c r="A654" s="108"/>
      <c r="B654" s="102"/>
      <c r="C654" s="102"/>
      <c r="D654" s="102"/>
      <c r="E654" s="44" t="s">
        <v>50</v>
      </c>
      <c r="F654" s="45">
        <f>L654+M654+N654</f>
        <v>0</v>
      </c>
      <c r="G654" s="45"/>
      <c r="H654" s="45"/>
      <c r="I654" s="45"/>
      <c r="J654" s="45"/>
      <c r="K654" s="45"/>
      <c r="L654" s="45">
        <f>G654+H654+I654+J654+K654</f>
        <v>0</v>
      </c>
      <c r="M654" s="45"/>
      <c r="N654" s="45"/>
      <c r="O654" s="102"/>
    </row>
    <row r="655" spans="1:29" ht="15" customHeight="1" x14ac:dyDescent="0.3">
      <c r="A655" s="106" t="s">
        <v>267</v>
      </c>
      <c r="B655" s="100" t="s">
        <v>674</v>
      </c>
      <c r="C655" s="100" t="s">
        <v>617</v>
      </c>
      <c r="D655" s="100" t="s">
        <v>354</v>
      </c>
      <c r="E655" s="44" t="s">
        <v>46</v>
      </c>
      <c r="F655" s="45">
        <f t="shared" ref="F655:N655" si="130">F656+F657+F658+F659</f>
        <v>193.73547789999998</v>
      </c>
      <c r="G655" s="45">
        <f t="shared" si="130"/>
        <v>0</v>
      </c>
      <c r="H655" s="45">
        <f t="shared" si="130"/>
        <v>0</v>
      </c>
      <c r="I655" s="45">
        <f t="shared" si="130"/>
        <v>0</v>
      </c>
      <c r="J655" s="45">
        <f t="shared" si="130"/>
        <v>0</v>
      </c>
      <c r="K655" s="45">
        <f t="shared" si="130"/>
        <v>0</v>
      </c>
      <c r="L655" s="45">
        <f t="shared" si="130"/>
        <v>0</v>
      </c>
      <c r="M655" s="45">
        <f t="shared" si="130"/>
        <v>64.578492600000004</v>
      </c>
      <c r="N655" s="45">
        <f t="shared" si="130"/>
        <v>129.1569853</v>
      </c>
      <c r="O655" s="100" t="s">
        <v>697</v>
      </c>
    </row>
    <row r="656" spans="1:29" ht="15" customHeight="1" x14ac:dyDescent="0.3">
      <c r="A656" s="107"/>
      <c r="B656" s="101"/>
      <c r="C656" s="101"/>
      <c r="D656" s="101"/>
      <c r="E656" s="44" t="s">
        <v>47</v>
      </c>
      <c r="F656" s="45">
        <f>L656+M656+N656</f>
        <v>0</v>
      </c>
      <c r="G656" s="45"/>
      <c r="H656" s="45"/>
      <c r="I656" s="45"/>
      <c r="J656" s="45"/>
      <c r="K656" s="45"/>
      <c r="L656" s="45">
        <f>G656+H656+I656+J656+K656</f>
        <v>0</v>
      </c>
      <c r="M656" s="45"/>
      <c r="N656" s="45"/>
      <c r="O656" s="101"/>
    </row>
    <row r="657" spans="1:15" x14ac:dyDescent="0.3">
      <c r="A657" s="107"/>
      <c r="B657" s="101"/>
      <c r="C657" s="101"/>
      <c r="D657" s="101"/>
      <c r="E657" s="44" t="s">
        <v>48</v>
      </c>
      <c r="F657" s="45">
        <f>L657+M657+N657</f>
        <v>166.61251089999999</v>
      </c>
      <c r="G657" s="45"/>
      <c r="H657" s="45"/>
      <c r="I657" s="45"/>
      <c r="J657" s="45"/>
      <c r="K657" s="45"/>
      <c r="L657" s="45">
        <f>G657+H657+I657+J657+K657</f>
        <v>0</v>
      </c>
      <c r="M657" s="45">
        <v>55.537503600000001</v>
      </c>
      <c r="N657" s="45">
        <v>111.0750073</v>
      </c>
      <c r="O657" s="101"/>
    </row>
    <row r="658" spans="1:15" x14ac:dyDescent="0.3">
      <c r="A658" s="107"/>
      <c r="B658" s="101"/>
      <c r="C658" s="101"/>
      <c r="D658" s="101"/>
      <c r="E658" s="44" t="s">
        <v>49</v>
      </c>
      <c r="F658" s="45">
        <f>L658+M658+N658</f>
        <v>27.122966999999999</v>
      </c>
      <c r="G658" s="45"/>
      <c r="H658" s="45"/>
      <c r="I658" s="45"/>
      <c r="J658" s="45"/>
      <c r="K658" s="45"/>
      <c r="L658" s="45">
        <f>G658+H658+I658+J658+K658</f>
        <v>0</v>
      </c>
      <c r="M658" s="45">
        <v>9.0409889999999997</v>
      </c>
      <c r="N658" s="45">
        <v>18.081977999999999</v>
      </c>
      <c r="O658" s="101"/>
    </row>
    <row r="659" spans="1:15" x14ac:dyDescent="0.3">
      <c r="A659" s="108"/>
      <c r="B659" s="102"/>
      <c r="C659" s="102"/>
      <c r="D659" s="102"/>
      <c r="E659" s="44" t="s">
        <v>50</v>
      </c>
      <c r="F659" s="45">
        <f>L659+M659+N659</f>
        <v>0</v>
      </c>
      <c r="G659" s="45"/>
      <c r="H659" s="45"/>
      <c r="I659" s="45"/>
      <c r="J659" s="45"/>
      <c r="K659" s="45"/>
      <c r="L659" s="45">
        <f>G659+H659+I659+J659+K659</f>
        <v>0</v>
      </c>
      <c r="M659" s="45"/>
      <c r="N659" s="45"/>
      <c r="O659" s="102"/>
    </row>
    <row r="660" spans="1:15" ht="15" customHeight="1" x14ac:dyDescent="0.3">
      <c r="A660" s="106" t="s">
        <v>274</v>
      </c>
      <c r="B660" s="100" t="s">
        <v>675</v>
      </c>
      <c r="C660" s="100" t="s">
        <v>617</v>
      </c>
      <c r="D660" s="100" t="s">
        <v>354</v>
      </c>
      <c r="E660" s="44" t="s">
        <v>46</v>
      </c>
      <c r="F660" s="45">
        <f t="shared" ref="F660:N660" si="131">F661+F662+F663+F664</f>
        <v>179.52138679999999</v>
      </c>
      <c r="G660" s="45">
        <f t="shared" si="131"/>
        <v>0</v>
      </c>
      <c r="H660" s="45">
        <f t="shared" si="131"/>
        <v>0</v>
      </c>
      <c r="I660" s="45">
        <f t="shared" si="131"/>
        <v>0</v>
      </c>
      <c r="J660" s="45">
        <f t="shared" si="131"/>
        <v>0</v>
      </c>
      <c r="K660" s="45">
        <f t="shared" si="131"/>
        <v>0</v>
      </c>
      <c r="L660" s="45">
        <f t="shared" si="131"/>
        <v>0</v>
      </c>
      <c r="M660" s="45">
        <f t="shared" si="131"/>
        <v>59.840462200000005</v>
      </c>
      <c r="N660" s="45">
        <f t="shared" si="131"/>
        <v>119.6809246</v>
      </c>
      <c r="O660" s="100" t="s">
        <v>697</v>
      </c>
    </row>
    <row r="661" spans="1:15" ht="15" customHeight="1" x14ac:dyDescent="0.3">
      <c r="A661" s="107"/>
      <c r="B661" s="101"/>
      <c r="C661" s="101"/>
      <c r="D661" s="101"/>
      <c r="E661" s="44" t="s">
        <v>47</v>
      </c>
      <c r="F661" s="45">
        <f>L661+M661+N661</f>
        <v>0</v>
      </c>
      <c r="G661" s="45"/>
      <c r="H661" s="45"/>
      <c r="I661" s="45"/>
      <c r="J661" s="45"/>
      <c r="K661" s="45"/>
      <c r="L661" s="45">
        <f>G661+H661+I661+J661+K661</f>
        <v>0</v>
      </c>
      <c r="M661" s="45"/>
      <c r="N661" s="45"/>
      <c r="O661" s="101"/>
    </row>
    <row r="662" spans="1:15" x14ac:dyDescent="0.3">
      <c r="A662" s="107"/>
      <c r="B662" s="101"/>
      <c r="C662" s="101"/>
      <c r="D662" s="101"/>
      <c r="E662" s="44" t="s">
        <v>48</v>
      </c>
      <c r="F662" s="45">
        <f>L662+M662+N662</f>
        <v>154.38839289999999</v>
      </c>
      <c r="G662" s="45"/>
      <c r="H662" s="45"/>
      <c r="I662" s="45"/>
      <c r="J662" s="45"/>
      <c r="K662" s="45"/>
      <c r="L662" s="45">
        <f>G662+H662+I662+J662+K662</f>
        <v>0</v>
      </c>
      <c r="M662" s="45">
        <v>51.462797600000002</v>
      </c>
      <c r="N662" s="45">
        <v>102.9255953</v>
      </c>
      <c r="O662" s="101"/>
    </row>
    <row r="663" spans="1:15" x14ac:dyDescent="0.3">
      <c r="A663" s="107"/>
      <c r="B663" s="101"/>
      <c r="C663" s="101"/>
      <c r="D663" s="101"/>
      <c r="E663" s="44" t="s">
        <v>49</v>
      </c>
      <c r="F663" s="45">
        <f>L663+M663+N663</f>
        <v>25.132993899999999</v>
      </c>
      <c r="G663" s="45"/>
      <c r="H663" s="45"/>
      <c r="I663" s="45"/>
      <c r="J663" s="45"/>
      <c r="K663" s="45"/>
      <c r="L663" s="45">
        <f>G663+H663+I663+J663+K663</f>
        <v>0</v>
      </c>
      <c r="M663" s="45">
        <v>8.3776645999999992</v>
      </c>
      <c r="N663" s="45">
        <v>16.7553293</v>
      </c>
      <c r="O663" s="101"/>
    </row>
    <row r="664" spans="1:15" x14ac:dyDescent="0.3">
      <c r="A664" s="108"/>
      <c r="B664" s="102"/>
      <c r="C664" s="102"/>
      <c r="D664" s="102"/>
      <c r="E664" s="44" t="s">
        <v>50</v>
      </c>
      <c r="F664" s="45">
        <f>L664+M664+N664</f>
        <v>0</v>
      </c>
      <c r="G664" s="45"/>
      <c r="H664" s="45"/>
      <c r="I664" s="45"/>
      <c r="J664" s="45"/>
      <c r="K664" s="45"/>
      <c r="L664" s="45">
        <f>G664+H664+I664+J664+K664</f>
        <v>0</v>
      </c>
      <c r="M664" s="45"/>
      <c r="N664" s="45"/>
      <c r="O664" s="102"/>
    </row>
    <row r="665" spans="1:15" ht="15" customHeight="1" x14ac:dyDescent="0.3">
      <c r="A665" s="106" t="s">
        <v>275</v>
      </c>
      <c r="B665" s="100" t="s">
        <v>676</v>
      </c>
      <c r="C665" s="100" t="s">
        <v>617</v>
      </c>
      <c r="D665" s="100" t="s">
        <v>354</v>
      </c>
      <c r="E665" s="44" t="s">
        <v>46</v>
      </c>
      <c r="F665" s="45">
        <f t="shared" ref="F665:N665" si="132">F666+F667+F668+F669</f>
        <v>112.88105189999999</v>
      </c>
      <c r="G665" s="45">
        <f t="shared" si="132"/>
        <v>0</v>
      </c>
      <c r="H665" s="45">
        <f t="shared" si="132"/>
        <v>0</v>
      </c>
      <c r="I665" s="45">
        <f t="shared" si="132"/>
        <v>0</v>
      </c>
      <c r="J665" s="45">
        <f t="shared" si="132"/>
        <v>0</v>
      </c>
      <c r="K665" s="45">
        <f t="shared" si="132"/>
        <v>0</v>
      </c>
      <c r="L665" s="45">
        <f t="shared" si="132"/>
        <v>0</v>
      </c>
      <c r="M665" s="45">
        <f t="shared" si="132"/>
        <v>37.627017299999999</v>
      </c>
      <c r="N665" s="45">
        <f t="shared" si="132"/>
        <v>75.254034599999997</v>
      </c>
      <c r="O665" s="100" t="s">
        <v>697</v>
      </c>
    </row>
    <row r="666" spans="1:15" ht="15" customHeight="1" x14ac:dyDescent="0.3">
      <c r="A666" s="107"/>
      <c r="B666" s="101"/>
      <c r="C666" s="101"/>
      <c r="D666" s="101"/>
      <c r="E666" s="44" t="s">
        <v>47</v>
      </c>
      <c r="F666" s="45">
        <f>L666+M666+N666</f>
        <v>0</v>
      </c>
      <c r="G666" s="45"/>
      <c r="H666" s="45"/>
      <c r="I666" s="45"/>
      <c r="J666" s="45"/>
      <c r="K666" s="45"/>
      <c r="L666" s="45">
        <f>G666+H666+I666+J666+K666</f>
        <v>0</v>
      </c>
      <c r="M666" s="45"/>
      <c r="N666" s="45"/>
      <c r="O666" s="101"/>
    </row>
    <row r="667" spans="1:15" x14ac:dyDescent="0.3">
      <c r="A667" s="107"/>
      <c r="B667" s="101"/>
      <c r="C667" s="101"/>
      <c r="D667" s="101"/>
      <c r="E667" s="44" t="s">
        <v>48</v>
      </c>
      <c r="F667" s="45">
        <f>L667+M667+N667</f>
        <v>97.077704999999995</v>
      </c>
      <c r="G667" s="45"/>
      <c r="H667" s="45"/>
      <c r="I667" s="45"/>
      <c r="J667" s="45"/>
      <c r="K667" s="45"/>
      <c r="L667" s="45">
        <f>G667+H667+I667+J667+K667</f>
        <v>0</v>
      </c>
      <c r="M667" s="45">
        <v>32.359234999999998</v>
      </c>
      <c r="N667" s="45">
        <v>64.718469999999996</v>
      </c>
      <c r="O667" s="101"/>
    </row>
    <row r="668" spans="1:15" x14ac:dyDescent="0.3">
      <c r="A668" s="107"/>
      <c r="B668" s="101"/>
      <c r="C668" s="101"/>
      <c r="D668" s="101"/>
      <c r="E668" s="44" t="s">
        <v>49</v>
      </c>
      <c r="F668" s="45">
        <f>L668+M668+N668</f>
        <v>15.803346900000001</v>
      </c>
      <c r="G668" s="45"/>
      <c r="H668" s="45"/>
      <c r="I668" s="45"/>
      <c r="J668" s="45"/>
      <c r="K668" s="45"/>
      <c r="L668" s="45">
        <f>G668+H668+I668+J668+K668</f>
        <v>0</v>
      </c>
      <c r="M668" s="45">
        <v>5.2677823000000004</v>
      </c>
      <c r="N668" s="45">
        <v>10.535564600000001</v>
      </c>
      <c r="O668" s="101"/>
    </row>
    <row r="669" spans="1:15" x14ac:dyDescent="0.3">
      <c r="A669" s="108"/>
      <c r="B669" s="102"/>
      <c r="C669" s="102"/>
      <c r="D669" s="102"/>
      <c r="E669" s="44" t="s">
        <v>50</v>
      </c>
      <c r="F669" s="45">
        <f>L669+M669+N669</f>
        <v>0</v>
      </c>
      <c r="G669" s="45"/>
      <c r="H669" s="45"/>
      <c r="I669" s="45"/>
      <c r="J669" s="45"/>
      <c r="K669" s="45"/>
      <c r="L669" s="45">
        <f>G669+H669+I669+J669+K669</f>
        <v>0</v>
      </c>
      <c r="M669" s="45"/>
      <c r="N669" s="45"/>
      <c r="O669" s="102"/>
    </row>
    <row r="670" spans="1:15" ht="15" customHeight="1" x14ac:dyDescent="0.3">
      <c r="A670" s="106" t="s">
        <v>276</v>
      </c>
      <c r="B670" s="100" t="s">
        <v>677</v>
      </c>
      <c r="C670" s="100" t="s">
        <v>617</v>
      </c>
      <c r="D670" s="100" t="s">
        <v>354</v>
      </c>
      <c r="E670" s="44" t="s">
        <v>46</v>
      </c>
      <c r="F670" s="45">
        <f t="shared" ref="F670:N670" si="133">F671+F672+F673+F674</f>
        <v>28.2202628</v>
      </c>
      <c r="G670" s="45">
        <f t="shared" si="133"/>
        <v>0</v>
      </c>
      <c r="H670" s="45">
        <f t="shared" si="133"/>
        <v>0</v>
      </c>
      <c r="I670" s="45">
        <f t="shared" si="133"/>
        <v>0</v>
      </c>
      <c r="J670" s="45">
        <f t="shared" si="133"/>
        <v>0</v>
      </c>
      <c r="K670" s="45">
        <f t="shared" si="133"/>
        <v>0</v>
      </c>
      <c r="L670" s="45">
        <f t="shared" si="133"/>
        <v>0</v>
      </c>
      <c r="M670" s="45">
        <f t="shared" si="133"/>
        <v>9.4067542</v>
      </c>
      <c r="N670" s="45">
        <f t="shared" si="133"/>
        <v>18.813508599999999</v>
      </c>
      <c r="O670" s="100" t="s">
        <v>697</v>
      </c>
    </row>
    <row r="671" spans="1:15" ht="15" customHeight="1" x14ac:dyDescent="0.3">
      <c r="A671" s="107"/>
      <c r="B671" s="101"/>
      <c r="C671" s="101"/>
      <c r="D671" s="101"/>
      <c r="E671" s="44" t="s">
        <v>47</v>
      </c>
      <c r="F671" s="45">
        <f>L671+M671+N671</f>
        <v>0</v>
      </c>
      <c r="G671" s="45"/>
      <c r="H671" s="45"/>
      <c r="I671" s="45"/>
      <c r="J671" s="45"/>
      <c r="K671" s="45"/>
      <c r="L671" s="45">
        <f>G671+H671+I671+J671+K671</f>
        <v>0</v>
      </c>
      <c r="M671" s="45"/>
      <c r="N671" s="45"/>
      <c r="O671" s="101"/>
    </row>
    <row r="672" spans="1:15" x14ac:dyDescent="0.3">
      <c r="A672" s="107"/>
      <c r="B672" s="101"/>
      <c r="C672" s="101"/>
      <c r="D672" s="101"/>
      <c r="E672" s="44" t="s">
        <v>48</v>
      </c>
      <c r="F672" s="45">
        <f>L672+M672+N672</f>
        <v>24.269425900000002</v>
      </c>
      <c r="G672" s="45"/>
      <c r="H672" s="45"/>
      <c r="I672" s="45"/>
      <c r="J672" s="45"/>
      <c r="K672" s="45"/>
      <c r="L672" s="45">
        <f>G672+H672+I672+J672+K672</f>
        <v>0</v>
      </c>
      <c r="M672" s="45">
        <v>8.0898085999999996</v>
      </c>
      <c r="N672" s="45">
        <v>16.1796173</v>
      </c>
      <c r="O672" s="101"/>
    </row>
    <row r="673" spans="1:15" x14ac:dyDescent="0.3">
      <c r="A673" s="107"/>
      <c r="B673" s="101"/>
      <c r="C673" s="101"/>
      <c r="D673" s="101"/>
      <c r="E673" s="44" t="s">
        <v>49</v>
      </c>
      <c r="F673" s="45">
        <f>L673+M673+N673</f>
        <v>3.9508369000000001</v>
      </c>
      <c r="G673" s="45"/>
      <c r="H673" s="45"/>
      <c r="I673" s="45"/>
      <c r="J673" s="45"/>
      <c r="K673" s="45"/>
      <c r="L673" s="45">
        <f>G673+H673+I673+J673+K673</f>
        <v>0</v>
      </c>
      <c r="M673" s="45">
        <v>1.3169455999999999</v>
      </c>
      <c r="N673" s="45">
        <v>2.6338913000000002</v>
      </c>
      <c r="O673" s="101"/>
    </row>
    <row r="674" spans="1:15" x14ac:dyDescent="0.3">
      <c r="A674" s="108"/>
      <c r="B674" s="102"/>
      <c r="C674" s="102"/>
      <c r="D674" s="102"/>
      <c r="E674" s="44" t="s">
        <v>50</v>
      </c>
      <c r="F674" s="45">
        <f>L674+M674+N674</f>
        <v>0</v>
      </c>
      <c r="G674" s="45"/>
      <c r="H674" s="45"/>
      <c r="I674" s="45"/>
      <c r="J674" s="45"/>
      <c r="K674" s="45"/>
      <c r="L674" s="45">
        <f>G674+H674+I674+J674+K674</f>
        <v>0</v>
      </c>
      <c r="M674" s="45"/>
      <c r="N674" s="45"/>
      <c r="O674" s="102"/>
    </row>
    <row r="675" spans="1:15" ht="15" customHeight="1" x14ac:dyDescent="0.3">
      <c r="A675" s="106" t="s">
        <v>277</v>
      </c>
      <c r="B675" s="100" t="s">
        <v>678</v>
      </c>
      <c r="C675" s="100" t="s">
        <v>617</v>
      </c>
      <c r="D675" s="100" t="s">
        <v>354</v>
      </c>
      <c r="E675" s="44" t="s">
        <v>46</v>
      </c>
      <c r="F675" s="45">
        <f t="shared" ref="F675:N675" si="134">F676+F677+F678+F679</f>
        <v>507.96473400000002</v>
      </c>
      <c r="G675" s="45">
        <f t="shared" si="134"/>
        <v>0</v>
      </c>
      <c r="H675" s="45">
        <f t="shared" si="134"/>
        <v>0</v>
      </c>
      <c r="I675" s="45">
        <f t="shared" si="134"/>
        <v>0</v>
      </c>
      <c r="J675" s="45">
        <f t="shared" si="134"/>
        <v>0</v>
      </c>
      <c r="K675" s="45">
        <f t="shared" si="134"/>
        <v>0</v>
      </c>
      <c r="L675" s="45">
        <f t="shared" si="134"/>
        <v>0</v>
      </c>
      <c r="M675" s="45">
        <f t="shared" si="134"/>
        <v>169.32157799999999</v>
      </c>
      <c r="N675" s="45">
        <f t="shared" si="134"/>
        <v>338.64315599999998</v>
      </c>
      <c r="O675" s="100" t="s">
        <v>697</v>
      </c>
    </row>
    <row r="676" spans="1:15" ht="15" customHeight="1" x14ac:dyDescent="0.3">
      <c r="A676" s="107"/>
      <c r="B676" s="101"/>
      <c r="C676" s="101"/>
      <c r="D676" s="101"/>
      <c r="E676" s="44" t="s">
        <v>47</v>
      </c>
      <c r="F676" s="45">
        <f>L676+M676+N676</f>
        <v>0</v>
      </c>
      <c r="G676" s="45"/>
      <c r="H676" s="45"/>
      <c r="I676" s="45"/>
      <c r="J676" s="45"/>
      <c r="K676" s="45"/>
      <c r="L676" s="45">
        <f>G676+H676+I676+J676+K676</f>
        <v>0</v>
      </c>
      <c r="M676" s="45"/>
      <c r="N676" s="45"/>
      <c r="O676" s="101"/>
    </row>
    <row r="677" spans="1:15" x14ac:dyDescent="0.3">
      <c r="A677" s="107"/>
      <c r="B677" s="101"/>
      <c r="C677" s="101"/>
      <c r="D677" s="101"/>
      <c r="E677" s="44" t="s">
        <v>48</v>
      </c>
      <c r="F677" s="45">
        <f>L677+M677+N677</f>
        <v>436.849671</v>
      </c>
      <c r="G677" s="45"/>
      <c r="H677" s="45"/>
      <c r="I677" s="45"/>
      <c r="J677" s="45"/>
      <c r="K677" s="45"/>
      <c r="L677" s="45">
        <f>G677+H677+I677+J677+K677</f>
        <v>0</v>
      </c>
      <c r="M677" s="45">
        <v>145.616557</v>
      </c>
      <c r="N677" s="45">
        <v>291.233114</v>
      </c>
      <c r="O677" s="101"/>
    </row>
    <row r="678" spans="1:15" x14ac:dyDescent="0.3">
      <c r="A678" s="107"/>
      <c r="B678" s="101"/>
      <c r="C678" s="101"/>
      <c r="D678" s="101"/>
      <c r="E678" s="44" t="s">
        <v>49</v>
      </c>
      <c r="F678" s="45">
        <f>L678+M678+N678</f>
        <v>71.115062999999992</v>
      </c>
      <c r="G678" s="45"/>
      <c r="H678" s="45"/>
      <c r="I678" s="45"/>
      <c r="J678" s="45"/>
      <c r="K678" s="45"/>
      <c r="L678" s="45">
        <f>G678+H678+I678+J678+K678</f>
        <v>0</v>
      </c>
      <c r="M678" s="45">
        <v>23.705020999999999</v>
      </c>
      <c r="N678" s="45">
        <v>47.410041999999997</v>
      </c>
      <c r="O678" s="101"/>
    </row>
    <row r="679" spans="1:15" x14ac:dyDescent="0.3">
      <c r="A679" s="108"/>
      <c r="B679" s="102"/>
      <c r="C679" s="102"/>
      <c r="D679" s="102"/>
      <c r="E679" s="44" t="s">
        <v>50</v>
      </c>
      <c r="F679" s="45">
        <f>L679+M679+N679</f>
        <v>0</v>
      </c>
      <c r="G679" s="45"/>
      <c r="H679" s="45"/>
      <c r="I679" s="45"/>
      <c r="J679" s="45"/>
      <c r="K679" s="45"/>
      <c r="L679" s="45">
        <f>G679+H679+I679+J679+K679</f>
        <v>0</v>
      </c>
      <c r="M679" s="45"/>
      <c r="N679" s="45"/>
      <c r="O679" s="102"/>
    </row>
    <row r="680" spans="1:15" ht="15" customHeight="1" x14ac:dyDescent="0.3">
      <c r="A680" s="106" t="s">
        <v>278</v>
      </c>
      <c r="B680" s="100" t="s">
        <v>679</v>
      </c>
      <c r="C680" s="100" t="s">
        <v>617</v>
      </c>
      <c r="D680" s="100" t="s">
        <v>354</v>
      </c>
      <c r="E680" s="44" t="s">
        <v>46</v>
      </c>
      <c r="F680" s="45">
        <f t="shared" ref="F680:N680" si="135">F681+F682+F683+F684</f>
        <v>141.10131490000001</v>
      </c>
      <c r="G680" s="45">
        <f t="shared" si="135"/>
        <v>0</v>
      </c>
      <c r="H680" s="45">
        <f t="shared" si="135"/>
        <v>0</v>
      </c>
      <c r="I680" s="45">
        <f t="shared" si="135"/>
        <v>0</v>
      </c>
      <c r="J680" s="45">
        <f t="shared" si="135"/>
        <v>0</v>
      </c>
      <c r="K680" s="45">
        <f t="shared" si="135"/>
        <v>0</v>
      </c>
      <c r="L680" s="45">
        <f t="shared" si="135"/>
        <v>0</v>
      </c>
      <c r="M680" s="45">
        <f t="shared" si="135"/>
        <v>47.033771600000001</v>
      </c>
      <c r="N680" s="45">
        <f t="shared" si="135"/>
        <v>94.067543299999997</v>
      </c>
      <c r="O680" s="100" t="s">
        <v>697</v>
      </c>
    </row>
    <row r="681" spans="1:15" ht="15" customHeight="1" x14ac:dyDescent="0.3">
      <c r="A681" s="107"/>
      <c r="B681" s="101"/>
      <c r="C681" s="101"/>
      <c r="D681" s="101"/>
      <c r="E681" s="44" t="s">
        <v>47</v>
      </c>
      <c r="F681" s="45">
        <f>L681+M681+N681</f>
        <v>0</v>
      </c>
      <c r="G681" s="45"/>
      <c r="H681" s="45"/>
      <c r="I681" s="45"/>
      <c r="J681" s="45"/>
      <c r="K681" s="45"/>
      <c r="L681" s="45">
        <f>G681+H681+I681+J681+K681</f>
        <v>0</v>
      </c>
      <c r="M681" s="45"/>
      <c r="N681" s="45"/>
      <c r="O681" s="101"/>
    </row>
    <row r="682" spans="1:15" x14ac:dyDescent="0.3">
      <c r="A682" s="107"/>
      <c r="B682" s="101"/>
      <c r="C682" s="101"/>
      <c r="D682" s="101"/>
      <c r="E682" s="44" t="s">
        <v>48</v>
      </c>
      <c r="F682" s="45">
        <f>L682+M682+N682</f>
        <v>121.3471309</v>
      </c>
      <c r="G682" s="45"/>
      <c r="H682" s="45"/>
      <c r="I682" s="45"/>
      <c r="J682" s="45"/>
      <c r="K682" s="45"/>
      <c r="L682" s="45">
        <f>G682+H682+I682+J682+K682</f>
        <v>0</v>
      </c>
      <c r="M682" s="45">
        <v>40.449043600000003</v>
      </c>
      <c r="N682" s="45">
        <v>80.8980873</v>
      </c>
      <c r="O682" s="101"/>
    </row>
    <row r="683" spans="1:15" x14ac:dyDescent="0.3">
      <c r="A683" s="107"/>
      <c r="B683" s="101"/>
      <c r="C683" s="101"/>
      <c r="D683" s="101"/>
      <c r="E683" s="44" t="s">
        <v>49</v>
      </c>
      <c r="F683" s="45">
        <f>L683+M683+N683</f>
        <v>19.754184000000002</v>
      </c>
      <c r="G683" s="45"/>
      <c r="H683" s="45"/>
      <c r="I683" s="45"/>
      <c r="J683" s="45"/>
      <c r="K683" s="45"/>
      <c r="L683" s="45">
        <f>G683+H683+I683+J683+K683</f>
        <v>0</v>
      </c>
      <c r="M683" s="45">
        <v>6.5847280000000001</v>
      </c>
      <c r="N683" s="45">
        <v>13.169456</v>
      </c>
      <c r="O683" s="101"/>
    </row>
    <row r="684" spans="1:15" x14ac:dyDescent="0.3">
      <c r="A684" s="108"/>
      <c r="B684" s="102"/>
      <c r="C684" s="102"/>
      <c r="D684" s="102"/>
      <c r="E684" s="44" t="s">
        <v>50</v>
      </c>
      <c r="F684" s="45">
        <f>L684+M684+N684</f>
        <v>0</v>
      </c>
      <c r="G684" s="45"/>
      <c r="H684" s="45"/>
      <c r="I684" s="45"/>
      <c r="J684" s="45"/>
      <c r="K684" s="45"/>
      <c r="L684" s="45">
        <f>G684+H684+I684+J684+K684</f>
        <v>0</v>
      </c>
      <c r="M684" s="45"/>
      <c r="N684" s="45"/>
      <c r="O684" s="102"/>
    </row>
    <row r="685" spans="1:15" ht="15" customHeight="1" x14ac:dyDescent="0.3">
      <c r="A685" s="106" t="s">
        <v>279</v>
      </c>
      <c r="B685" s="100" t="s">
        <v>680</v>
      </c>
      <c r="C685" s="100" t="s">
        <v>613</v>
      </c>
      <c r="D685" s="100" t="s">
        <v>354</v>
      </c>
      <c r="E685" s="44" t="s">
        <v>46</v>
      </c>
      <c r="F685" s="45">
        <f t="shared" ref="F685:N685" si="136">F686+F687+F688+F689</f>
        <v>877.19002180000007</v>
      </c>
      <c r="G685" s="45">
        <f t="shared" si="136"/>
        <v>0</v>
      </c>
      <c r="H685" s="45">
        <f t="shared" si="136"/>
        <v>0</v>
      </c>
      <c r="I685" s="45">
        <f t="shared" si="136"/>
        <v>0</v>
      </c>
      <c r="J685" s="45">
        <f t="shared" si="136"/>
        <v>0</v>
      </c>
      <c r="K685" s="45">
        <f t="shared" si="136"/>
        <v>0</v>
      </c>
      <c r="L685" s="45">
        <f t="shared" si="136"/>
        <v>0</v>
      </c>
      <c r="M685" s="45">
        <f t="shared" si="136"/>
        <v>292.3966739</v>
      </c>
      <c r="N685" s="45">
        <f t="shared" si="136"/>
        <v>584.79334790000007</v>
      </c>
      <c r="O685" s="100" t="s">
        <v>697</v>
      </c>
    </row>
    <row r="686" spans="1:15" ht="15" customHeight="1" x14ac:dyDescent="0.3">
      <c r="A686" s="107"/>
      <c r="B686" s="101"/>
      <c r="C686" s="101"/>
      <c r="D686" s="101"/>
      <c r="E686" s="44" t="s">
        <v>47</v>
      </c>
      <c r="F686" s="45">
        <f>L686+M686+N686</f>
        <v>0</v>
      </c>
      <c r="G686" s="45"/>
      <c r="H686" s="45"/>
      <c r="I686" s="45"/>
      <c r="J686" s="45"/>
      <c r="K686" s="45"/>
      <c r="L686" s="45">
        <f>G686+H686+I686+J686+K686</f>
        <v>0</v>
      </c>
      <c r="M686" s="45"/>
      <c r="N686" s="45"/>
      <c r="O686" s="101"/>
    </row>
    <row r="687" spans="1:15" x14ac:dyDescent="0.3">
      <c r="A687" s="107"/>
      <c r="B687" s="101"/>
      <c r="C687" s="101"/>
      <c r="D687" s="101"/>
      <c r="E687" s="44" t="s">
        <v>48</v>
      </c>
      <c r="F687" s="45">
        <f>L687+M687+N687</f>
        <v>754.38341890000004</v>
      </c>
      <c r="G687" s="45"/>
      <c r="H687" s="45"/>
      <c r="I687" s="45"/>
      <c r="J687" s="45"/>
      <c r="K687" s="45"/>
      <c r="L687" s="45">
        <f>G687+H687+I687+J687+K687</f>
        <v>0</v>
      </c>
      <c r="M687" s="45">
        <v>251.4611396</v>
      </c>
      <c r="N687" s="45">
        <v>502.92227930000001</v>
      </c>
      <c r="O687" s="101"/>
    </row>
    <row r="688" spans="1:15" x14ac:dyDescent="0.3">
      <c r="A688" s="107"/>
      <c r="B688" s="101"/>
      <c r="C688" s="101"/>
      <c r="D688" s="101"/>
      <c r="E688" s="44" t="s">
        <v>49</v>
      </c>
      <c r="F688" s="45">
        <f>L688+M688+N688</f>
        <v>122.8066029</v>
      </c>
      <c r="G688" s="45"/>
      <c r="H688" s="45"/>
      <c r="I688" s="45"/>
      <c r="J688" s="45"/>
      <c r="K688" s="45"/>
      <c r="L688" s="45">
        <f>G688+H688+I688+J688+K688</f>
        <v>0</v>
      </c>
      <c r="M688" s="45">
        <v>40.9355343</v>
      </c>
      <c r="N688" s="45">
        <v>81.871068600000001</v>
      </c>
      <c r="O688" s="101"/>
    </row>
    <row r="689" spans="1:15" x14ac:dyDescent="0.3">
      <c r="A689" s="108"/>
      <c r="B689" s="102"/>
      <c r="C689" s="102"/>
      <c r="D689" s="102"/>
      <c r="E689" s="44" t="s">
        <v>50</v>
      </c>
      <c r="F689" s="45">
        <f>L689+M689+N689</f>
        <v>0</v>
      </c>
      <c r="G689" s="45"/>
      <c r="H689" s="45"/>
      <c r="I689" s="45"/>
      <c r="J689" s="45"/>
      <c r="K689" s="45"/>
      <c r="L689" s="45">
        <f>G689+H689+I689+J689+K689</f>
        <v>0</v>
      </c>
      <c r="M689" s="45"/>
      <c r="N689" s="45"/>
      <c r="O689" s="102"/>
    </row>
    <row r="690" spans="1:15" ht="15" customHeight="1" x14ac:dyDescent="0.3">
      <c r="A690" s="106" t="s">
        <v>280</v>
      </c>
      <c r="B690" s="100" t="s">
        <v>681</v>
      </c>
      <c r="C690" s="100" t="s">
        <v>613</v>
      </c>
      <c r="D690" s="100" t="s">
        <v>354</v>
      </c>
      <c r="E690" s="44" t="s">
        <v>46</v>
      </c>
      <c r="F690" s="45">
        <f t="shared" ref="F690:N690" si="137">F691+F692+F693+F694</f>
        <v>98.669527899999991</v>
      </c>
      <c r="G690" s="45">
        <f t="shared" si="137"/>
        <v>0</v>
      </c>
      <c r="H690" s="45">
        <f t="shared" si="137"/>
        <v>0</v>
      </c>
      <c r="I690" s="45">
        <f t="shared" si="137"/>
        <v>0</v>
      </c>
      <c r="J690" s="45">
        <f t="shared" si="137"/>
        <v>0</v>
      </c>
      <c r="K690" s="45">
        <f t="shared" si="137"/>
        <v>0</v>
      </c>
      <c r="L690" s="45">
        <f t="shared" si="137"/>
        <v>0</v>
      </c>
      <c r="M690" s="45">
        <f t="shared" si="137"/>
        <v>32.889842600000001</v>
      </c>
      <c r="N690" s="45">
        <f t="shared" si="137"/>
        <v>65.779685299999997</v>
      </c>
      <c r="O690" s="100" t="s">
        <v>697</v>
      </c>
    </row>
    <row r="691" spans="1:15" x14ac:dyDescent="0.3">
      <c r="A691" s="107"/>
      <c r="B691" s="101"/>
      <c r="C691" s="101"/>
      <c r="D691" s="101"/>
      <c r="E691" s="44" t="s">
        <v>47</v>
      </c>
      <c r="F691" s="45">
        <f>L691+M691+N691</f>
        <v>0</v>
      </c>
      <c r="G691" s="45"/>
      <c r="H691" s="45"/>
      <c r="I691" s="45"/>
      <c r="J691" s="45"/>
      <c r="K691" s="45"/>
      <c r="L691" s="45">
        <f>G691+H691+I691+J691+K691</f>
        <v>0</v>
      </c>
      <c r="M691" s="45"/>
      <c r="N691" s="45"/>
      <c r="O691" s="101"/>
    </row>
    <row r="692" spans="1:15" x14ac:dyDescent="0.3">
      <c r="A692" s="107"/>
      <c r="B692" s="101"/>
      <c r="C692" s="101"/>
      <c r="D692" s="101"/>
      <c r="E692" s="44" t="s">
        <v>48</v>
      </c>
      <c r="F692" s="45">
        <f>L692+M692+N692</f>
        <v>84.855793899999995</v>
      </c>
      <c r="G692" s="45"/>
      <c r="H692" s="45"/>
      <c r="I692" s="45"/>
      <c r="J692" s="45"/>
      <c r="K692" s="45"/>
      <c r="L692" s="45">
        <f>G692+H692+I692+J692+K692</f>
        <v>0</v>
      </c>
      <c r="M692" s="45">
        <v>28.285264600000001</v>
      </c>
      <c r="N692" s="45">
        <v>56.570529299999997</v>
      </c>
      <c r="O692" s="101"/>
    </row>
    <row r="693" spans="1:15" x14ac:dyDescent="0.3">
      <c r="A693" s="107"/>
      <c r="B693" s="101"/>
      <c r="C693" s="101"/>
      <c r="D693" s="101"/>
      <c r="E693" s="44" t="s">
        <v>49</v>
      </c>
      <c r="F693" s="45">
        <f>L693+M693+N693</f>
        <v>13.813734</v>
      </c>
      <c r="G693" s="45"/>
      <c r="H693" s="45"/>
      <c r="I693" s="45"/>
      <c r="J693" s="45"/>
      <c r="K693" s="45"/>
      <c r="L693" s="45">
        <f>G693+H693+I693+J693+K693</f>
        <v>0</v>
      </c>
      <c r="M693" s="45">
        <v>4.6045780000000001</v>
      </c>
      <c r="N693" s="45">
        <v>9.2091560000000001</v>
      </c>
      <c r="O693" s="101"/>
    </row>
    <row r="694" spans="1:15" x14ac:dyDescent="0.3">
      <c r="A694" s="108"/>
      <c r="B694" s="102"/>
      <c r="C694" s="102"/>
      <c r="D694" s="102"/>
      <c r="E694" s="44" t="s">
        <v>50</v>
      </c>
      <c r="F694" s="45">
        <f>L694+M694+N694</f>
        <v>0</v>
      </c>
      <c r="G694" s="45"/>
      <c r="H694" s="45"/>
      <c r="I694" s="45"/>
      <c r="J694" s="45"/>
      <c r="K694" s="45"/>
      <c r="L694" s="45">
        <f>G694+H694+I694+J694+K694</f>
        <v>0</v>
      </c>
      <c r="M694" s="45"/>
      <c r="N694" s="45"/>
      <c r="O694" s="102"/>
    </row>
    <row r="695" spans="1:15" x14ac:dyDescent="0.3">
      <c r="A695" s="106" t="s">
        <v>281</v>
      </c>
      <c r="B695" s="100" t="s">
        <v>615</v>
      </c>
      <c r="C695" s="100" t="s">
        <v>683</v>
      </c>
      <c r="D695" s="100" t="s">
        <v>620</v>
      </c>
      <c r="E695" s="44" t="s">
        <v>46</v>
      </c>
      <c r="F695" s="45">
        <f t="shared" ref="F695:N695" si="138">F696+F697+F698+F699</f>
        <v>153</v>
      </c>
      <c r="G695" s="45">
        <f t="shared" si="138"/>
        <v>0</v>
      </c>
      <c r="H695" s="45">
        <f t="shared" si="138"/>
        <v>3</v>
      </c>
      <c r="I695" s="45">
        <f t="shared" si="138"/>
        <v>150</v>
      </c>
      <c r="J695" s="45">
        <f t="shared" si="138"/>
        <v>0</v>
      </c>
      <c r="K695" s="45">
        <f t="shared" si="138"/>
        <v>0</v>
      </c>
      <c r="L695" s="45">
        <f t="shared" si="138"/>
        <v>153</v>
      </c>
      <c r="M695" s="45">
        <f t="shared" si="138"/>
        <v>0</v>
      </c>
      <c r="N695" s="45">
        <f t="shared" si="138"/>
        <v>0</v>
      </c>
      <c r="O695" s="100" t="s">
        <v>618</v>
      </c>
    </row>
    <row r="696" spans="1:15" ht="15" customHeight="1" x14ac:dyDescent="0.3">
      <c r="A696" s="107"/>
      <c r="B696" s="101"/>
      <c r="C696" s="101"/>
      <c r="D696" s="101"/>
      <c r="E696" s="44" t="s">
        <v>47</v>
      </c>
      <c r="F696" s="45">
        <f>L696+M696+N696</f>
        <v>0</v>
      </c>
      <c r="G696" s="45"/>
      <c r="H696" s="45"/>
      <c r="I696" s="45"/>
      <c r="J696" s="45"/>
      <c r="K696" s="45"/>
      <c r="L696" s="45">
        <f>G696+H696+I696+J696+K696</f>
        <v>0</v>
      </c>
      <c r="M696" s="45"/>
      <c r="N696" s="45"/>
      <c r="O696" s="101"/>
    </row>
    <row r="697" spans="1:15" x14ac:dyDescent="0.3">
      <c r="A697" s="107"/>
      <c r="B697" s="101"/>
      <c r="C697" s="101"/>
      <c r="D697" s="101"/>
      <c r="E697" s="44" t="s">
        <v>48</v>
      </c>
      <c r="F697" s="45">
        <f>L697+M697+N697</f>
        <v>0</v>
      </c>
      <c r="G697" s="45"/>
      <c r="H697" s="45"/>
      <c r="I697" s="45"/>
      <c r="J697" s="45"/>
      <c r="K697" s="45"/>
      <c r="L697" s="45">
        <f>G697+H697+I697+J697+K697</f>
        <v>0</v>
      </c>
      <c r="M697" s="45"/>
      <c r="N697" s="45"/>
      <c r="O697" s="101"/>
    </row>
    <row r="698" spans="1:15" x14ac:dyDescent="0.3">
      <c r="A698" s="107"/>
      <c r="B698" s="101"/>
      <c r="C698" s="101"/>
      <c r="D698" s="101"/>
      <c r="E698" s="44" t="s">
        <v>49</v>
      </c>
      <c r="F698" s="45">
        <f>L698+M698+N698</f>
        <v>0</v>
      </c>
      <c r="G698" s="45"/>
      <c r="H698" s="45"/>
      <c r="I698" s="45"/>
      <c r="J698" s="45"/>
      <c r="K698" s="45"/>
      <c r="L698" s="45">
        <f>G698+H698+I698+J698+K698</f>
        <v>0</v>
      </c>
      <c r="M698" s="45"/>
      <c r="N698" s="45"/>
      <c r="O698" s="101"/>
    </row>
    <row r="699" spans="1:15" x14ac:dyDescent="0.3">
      <c r="A699" s="108"/>
      <c r="B699" s="102"/>
      <c r="C699" s="102"/>
      <c r="D699" s="102"/>
      <c r="E699" s="44" t="s">
        <v>50</v>
      </c>
      <c r="F699" s="45">
        <f>L699+M699+N699</f>
        <v>153</v>
      </c>
      <c r="G699" s="45"/>
      <c r="H699" s="45">
        <v>3</v>
      </c>
      <c r="I699" s="45">
        <v>150</v>
      </c>
      <c r="J699" s="45"/>
      <c r="K699" s="45"/>
      <c r="L699" s="45">
        <f>G699+H699+I699+J699+K699</f>
        <v>153</v>
      </c>
      <c r="M699" s="45"/>
      <c r="N699" s="45"/>
      <c r="O699" s="102"/>
    </row>
    <row r="700" spans="1:15" ht="27.75" customHeight="1" x14ac:dyDescent="0.3">
      <c r="A700" s="106" t="s">
        <v>282</v>
      </c>
      <c r="B700" s="100" t="s">
        <v>619</v>
      </c>
      <c r="C700" s="100" t="s">
        <v>618</v>
      </c>
      <c r="D700" s="100" t="s">
        <v>286</v>
      </c>
      <c r="E700" s="44" t="s">
        <v>46</v>
      </c>
      <c r="F700" s="45">
        <f t="shared" ref="F700:N700" si="139">F701+F702+F703+F704</f>
        <v>153</v>
      </c>
      <c r="G700" s="45">
        <f t="shared" si="139"/>
        <v>0</v>
      </c>
      <c r="H700" s="45">
        <f t="shared" si="139"/>
        <v>3</v>
      </c>
      <c r="I700" s="45">
        <f t="shared" si="139"/>
        <v>150</v>
      </c>
      <c r="J700" s="45">
        <f t="shared" si="139"/>
        <v>0</v>
      </c>
      <c r="K700" s="45">
        <f t="shared" si="139"/>
        <v>0</v>
      </c>
      <c r="L700" s="45">
        <f t="shared" si="139"/>
        <v>153</v>
      </c>
      <c r="M700" s="45">
        <f t="shared" si="139"/>
        <v>0</v>
      </c>
      <c r="N700" s="45">
        <f t="shared" si="139"/>
        <v>0</v>
      </c>
      <c r="O700" s="100" t="s">
        <v>618</v>
      </c>
    </row>
    <row r="701" spans="1:15" ht="15" customHeight="1" x14ac:dyDescent="0.3">
      <c r="A701" s="107"/>
      <c r="B701" s="101"/>
      <c r="C701" s="101"/>
      <c r="D701" s="101"/>
      <c r="E701" s="44" t="s">
        <v>47</v>
      </c>
      <c r="F701" s="45">
        <f>L701+M701+N701</f>
        <v>0</v>
      </c>
      <c r="G701" s="45"/>
      <c r="H701" s="45"/>
      <c r="I701" s="45"/>
      <c r="J701" s="45"/>
      <c r="K701" s="45"/>
      <c r="L701" s="45">
        <f>G701+H701+I701+J701+K701</f>
        <v>0</v>
      </c>
      <c r="M701" s="45"/>
      <c r="N701" s="45"/>
      <c r="O701" s="101"/>
    </row>
    <row r="702" spans="1:15" x14ac:dyDescent="0.3">
      <c r="A702" s="107"/>
      <c r="B702" s="101"/>
      <c r="C702" s="101"/>
      <c r="D702" s="101"/>
      <c r="E702" s="44" t="s">
        <v>48</v>
      </c>
      <c r="F702" s="45">
        <f>L702+M702+N702</f>
        <v>0</v>
      </c>
      <c r="G702" s="45"/>
      <c r="H702" s="45"/>
      <c r="I702" s="45"/>
      <c r="J702" s="45"/>
      <c r="K702" s="45"/>
      <c r="L702" s="45">
        <f>G702+H702+I702+J702+K702</f>
        <v>0</v>
      </c>
      <c r="M702" s="45"/>
      <c r="N702" s="45"/>
      <c r="O702" s="101"/>
    </row>
    <row r="703" spans="1:15" x14ac:dyDescent="0.3">
      <c r="A703" s="107"/>
      <c r="B703" s="101"/>
      <c r="C703" s="101"/>
      <c r="D703" s="101"/>
      <c r="E703" s="44" t="s">
        <v>49</v>
      </c>
      <c r="F703" s="45">
        <f>L703+M703+N703</f>
        <v>0</v>
      </c>
      <c r="G703" s="45"/>
      <c r="H703" s="45"/>
      <c r="I703" s="45"/>
      <c r="J703" s="45"/>
      <c r="K703" s="45"/>
      <c r="L703" s="45">
        <f>G703+H703+I703+J703+K703</f>
        <v>0</v>
      </c>
      <c r="M703" s="45"/>
      <c r="N703" s="45"/>
      <c r="O703" s="101"/>
    </row>
    <row r="704" spans="1:15" x14ac:dyDescent="0.3">
      <c r="A704" s="108"/>
      <c r="B704" s="102"/>
      <c r="C704" s="102"/>
      <c r="D704" s="102"/>
      <c r="E704" s="44" t="s">
        <v>50</v>
      </c>
      <c r="F704" s="45">
        <f>L704+M704+N704</f>
        <v>153</v>
      </c>
      <c r="G704" s="45"/>
      <c r="H704" s="45">
        <v>3</v>
      </c>
      <c r="I704" s="45">
        <v>150</v>
      </c>
      <c r="J704" s="45"/>
      <c r="K704" s="45"/>
      <c r="L704" s="45">
        <f>G704+H704+I704+J704+K704</f>
        <v>153</v>
      </c>
      <c r="M704" s="45"/>
      <c r="N704" s="45"/>
      <c r="O704" s="102"/>
    </row>
    <row r="705" spans="1:15" ht="26.25" customHeight="1" x14ac:dyDescent="0.3">
      <c r="A705" s="46"/>
      <c r="B705" s="145" t="s">
        <v>352</v>
      </c>
      <c r="C705" s="146"/>
      <c r="D705" s="147"/>
      <c r="E705" s="21"/>
      <c r="F705" s="23"/>
      <c r="G705" s="23"/>
      <c r="H705" s="23"/>
      <c r="I705" s="23"/>
      <c r="J705" s="23"/>
      <c r="K705" s="23"/>
      <c r="L705" s="23"/>
      <c r="M705" s="23"/>
      <c r="N705" s="23"/>
      <c r="O705" s="22"/>
    </row>
    <row r="706" spans="1:15" ht="15" customHeight="1" x14ac:dyDescent="0.3">
      <c r="A706" s="106" t="s">
        <v>283</v>
      </c>
      <c r="B706" s="100" t="s">
        <v>730</v>
      </c>
      <c r="C706" s="100" t="s">
        <v>731</v>
      </c>
      <c r="D706" s="100" t="s">
        <v>43</v>
      </c>
      <c r="E706" s="44" t="s">
        <v>46</v>
      </c>
      <c r="F706" s="45">
        <f t="shared" ref="F706:N706" si="140">F707+F708+F709+F710</f>
        <v>109.845</v>
      </c>
      <c r="G706" s="45">
        <f t="shared" si="140"/>
        <v>26.838000000000001</v>
      </c>
      <c r="H706" s="45">
        <f t="shared" si="140"/>
        <v>83.007000000000005</v>
      </c>
      <c r="I706" s="45">
        <f t="shared" si="140"/>
        <v>0</v>
      </c>
      <c r="J706" s="45">
        <f t="shared" si="140"/>
        <v>0</v>
      </c>
      <c r="K706" s="45">
        <f t="shared" si="140"/>
        <v>0</v>
      </c>
      <c r="L706" s="45">
        <f t="shared" si="140"/>
        <v>109.845</v>
      </c>
      <c r="M706" s="45">
        <f t="shared" si="140"/>
        <v>0</v>
      </c>
      <c r="N706" s="45">
        <f t="shared" si="140"/>
        <v>0</v>
      </c>
      <c r="O706" s="100" t="s">
        <v>243</v>
      </c>
    </row>
    <row r="707" spans="1:15" x14ac:dyDescent="0.3">
      <c r="A707" s="107"/>
      <c r="B707" s="101"/>
      <c r="C707" s="101"/>
      <c r="D707" s="101"/>
      <c r="E707" s="44" t="s">
        <v>47</v>
      </c>
      <c r="F707" s="45">
        <f>L707+M707+N707</f>
        <v>0</v>
      </c>
      <c r="G707" s="45"/>
      <c r="H707" s="45"/>
      <c r="I707" s="45"/>
      <c r="J707" s="45"/>
      <c r="K707" s="45"/>
      <c r="L707" s="45">
        <f>G707+H707+I707+J707+K707</f>
        <v>0</v>
      </c>
      <c r="M707" s="45"/>
      <c r="N707" s="45"/>
      <c r="O707" s="101"/>
    </row>
    <row r="708" spans="1:15" x14ac:dyDescent="0.3">
      <c r="A708" s="107"/>
      <c r="B708" s="101"/>
      <c r="C708" s="101"/>
      <c r="D708" s="101"/>
      <c r="E708" s="44" t="s">
        <v>48</v>
      </c>
      <c r="F708" s="45">
        <f>L708+M708+N708</f>
        <v>0</v>
      </c>
      <c r="G708" s="45"/>
      <c r="H708" s="45"/>
      <c r="I708" s="45"/>
      <c r="J708" s="45"/>
      <c r="K708" s="45"/>
      <c r="L708" s="45">
        <f>G708+H708+I708+J708+K708</f>
        <v>0</v>
      </c>
      <c r="M708" s="45"/>
      <c r="N708" s="45"/>
      <c r="O708" s="101"/>
    </row>
    <row r="709" spans="1:15" x14ac:dyDescent="0.3">
      <c r="A709" s="107"/>
      <c r="B709" s="101"/>
      <c r="C709" s="101"/>
      <c r="D709" s="101"/>
      <c r="E709" s="44" t="s">
        <v>49</v>
      </c>
      <c r="F709" s="45">
        <f>L709+M709+N709</f>
        <v>0</v>
      </c>
      <c r="G709" s="45"/>
      <c r="H709" s="45"/>
      <c r="I709" s="45"/>
      <c r="J709" s="45"/>
      <c r="K709" s="45"/>
      <c r="L709" s="45">
        <f>G709+H709+I709+J709+K709</f>
        <v>0</v>
      </c>
      <c r="M709" s="45"/>
      <c r="N709" s="45"/>
      <c r="O709" s="101"/>
    </row>
    <row r="710" spans="1:15" x14ac:dyDescent="0.3">
      <c r="A710" s="108"/>
      <c r="B710" s="102"/>
      <c r="C710" s="102"/>
      <c r="D710" s="102"/>
      <c r="E710" s="44" t="s">
        <v>50</v>
      </c>
      <c r="F710" s="45">
        <f>L710+M710+N710</f>
        <v>109.845</v>
      </c>
      <c r="G710" s="45">
        <v>26.838000000000001</v>
      </c>
      <c r="H710" s="45">
        <v>83.007000000000005</v>
      </c>
      <c r="I710" s="45"/>
      <c r="J710" s="45"/>
      <c r="K710" s="45"/>
      <c r="L710" s="45">
        <f>G710+H710+I710+J710+K710</f>
        <v>109.845</v>
      </c>
      <c r="M710" s="45"/>
      <c r="N710" s="45"/>
      <c r="O710" s="102"/>
    </row>
    <row r="711" spans="1:15" ht="15" customHeight="1" x14ac:dyDescent="0.3">
      <c r="A711" s="106" t="s">
        <v>284</v>
      </c>
      <c r="B711" s="100" t="s">
        <v>732</v>
      </c>
      <c r="C711" s="100" t="s">
        <v>731</v>
      </c>
      <c r="D711" s="100" t="s">
        <v>78</v>
      </c>
      <c r="E711" s="44" t="s">
        <v>46</v>
      </c>
      <c r="F711" s="45">
        <f t="shared" ref="F711:N711" si="141">F712+F713+F714+F715</f>
        <v>49.933999999999997</v>
      </c>
      <c r="G711" s="45">
        <f t="shared" si="141"/>
        <v>43.506999999999998</v>
      </c>
      <c r="H711" s="45">
        <f t="shared" si="141"/>
        <v>6.4269999999999996</v>
      </c>
      <c r="I711" s="45">
        <f t="shared" si="141"/>
        <v>0</v>
      </c>
      <c r="J711" s="45">
        <f t="shared" si="141"/>
        <v>0</v>
      </c>
      <c r="K711" s="45">
        <f t="shared" si="141"/>
        <v>0</v>
      </c>
      <c r="L711" s="45">
        <f t="shared" si="141"/>
        <v>49.933999999999997</v>
      </c>
      <c r="M711" s="45">
        <f t="shared" si="141"/>
        <v>0</v>
      </c>
      <c r="N711" s="45">
        <f t="shared" si="141"/>
        <v>0</v>
      </c>
      <c r="O711" s="100" t="s">
        <v>928</v>
      </c>
    </row>
    <row r="712" spans="1:15" x14ac:dyDescent="0.3">
      <c r="A712" s="107"/>
      <c r="B712" s="101"/>
      <c r="C712" s="101"/>
      <c r="D712" s="101"/>
      <c r="E712" s="44" t="s">
        <v>47</v>
      </c>
      <c r="F712" s="45">
        <f>L712+M712+N712</f>
        <v>0</v>
      </c>
      <c r="G712" s="45"/>
      <c r="H712" s="45"/>
      <c r="I712" s="45"/>
      <c r="J712" s="45"/>
      <c r="K712" s="45"/>
      <c r="L712" s="45">
        <f>G712+H712+I712+J712+K712</f>
        <v>0</v>
      </c>
      <c r="M712" s="45"/>
      <c r="N712" s="45"/>
      <c r="O712" s="101"/>
    </row>
    <row r="713" spans="1:15" x14ac:dyDescent="0.3">
      <c r="A713" s="107"/>
      <c r="B713" s="101"/>
      <c r="C713" s="101"/>
      <c r="D713" s="101"/>
      <c r="E713" s="44" t="s">
        <v>48</v>
      </c>
      <c r="F713" s="45">
        <f>L713+M713+N713</f>
        <v>0</v>
      </c>
      <c r="G713" s="45"/>
      <c r="H713" s="45"/>
      <c r="I713" s="45"/>
      <c r="J713" s="45"/>
      <c r="K713" s="45"/>
      <c r="L713" s="45">
        <f>G713+H713+I713+J713+K713</f>
        <v>0</v>
      </c>
      <c r="M713" s="45"/>
      <c r="N713" s="45"/>
      <c r="O713" s="101"/>
    </row>
    <row r="714" spans="1:15" x14ac:dyDescent="0.3">
      <c r="A714" s="107"/>
      <c r="B714" s="101"/>
      <c r="C714" s="101"/>
      <c r="D714" s="101"/>
      <c r="E714" s="44" t="s">
        <v>49</v>
      </c>
      <c r="F714" s="45">
        <f>L714+M714+N714</f>
        <v>0</v>
      </c>
      <c r="G714" s="45"/>
      <c r="H714" s="45"/>
      <c r="I714" s="45"/>
      <c r="J714" s="45"/>
      <c r="K714" s="45"/>
      <c r="L714" s="45">
        <f>G714+H714+I714+J714+K714</f>
        <v>0</v>
      </c>
      <c r="M714" s="45"/>
      <c r="N714" s="45"/>
      <c r="O714" s="101"/>
    </row>
    <row r="715" spans="1:15" x14ac:dyDescent="0.3">
      <c r="A715" s="108"/>
      <c r="B715" s="102"/>
      <c r="C715" s="102"/>
      <c r="D715" s="102"/>
      <c r="E715" s="44" t="s">
        <v>50</v>
      </c>
      <c r="F715" s="45">
        <f>L715+M715+N715</f>
        <v>49.933999999999997</v>
      </c>
      <c r="G715" s="45">
        <v>43.506999999999998</v>
      </c>
      <c r="H715" s="45">
        <v>6.4269999999999996</v>
      </c>
      <c r="I715" s="45"/>
      <c r="J715" s="45"/>
      <c r="K715" s="45"/>
      <c r="L715" s="45">
        <f>G715+H715+I715+J715+K715</f>
        <v>49.933999999999997</v>
      </c>
      <c r="M715" s="45"/>
      <c r="N715" s="45"/>
      <c r="O715" s="102"/>
    </row>
    <row r="716" spans="1:15" ht="15" customHeight="1" x14ac:dyDescent="0.3">
      <c r="A716" s="106" t="s">
        <v>285</v>
      </c>
      <c r="B716" s="100" t="s">
        <v>733</v>
      </c>
      <c r="C716" s="100" t="s">
        <v>734</v>
      </c>
      <c r="D716" s="100" t="s">
        <v>44</v>
      </c>
      <c r="E716" s="44" t="s">
        <v>46</v>
      </c>
      <c r="F716" s="45">
        <f t="shared" ref="F716:N716" si="142">F717+F718+F719+F720</f>
        <v>3.11</v>
      </c>
      <c r="G716" s="45">
        <f t="shared" si="142"/>
        <v>1.04</v>
      </c>
      <c r="H716" s="45">
        <f t="shared" si="142"/>
        <v>2.0699999999999998</v>
      </c>
      <c r="I716" s="45">
        <f t="shared" si="142"/>
        <v>0</v>
      </c>
      <c r="J716" s="45">
        <f t="shared" si="142"/>
        <v>0</v>
      </c>
      <c r="K716" s="45">
        <f t="shared" si="142"/>
        <v>0</v>
      </c>
      <c r="L716" s="45">
        <f t="shared" si="142"/>
        <v>3.11</v>
      </c>
      <c r="M716" s="45">
        <f t="shared" si="142"/>
        <v>0</v>
      </c>
      <c r="N716" s="45">
        <f t="shared" si="142"/>
        <v>0</v>
      </c>
      <c r="O716" s="100" t="s">
        <v>927</v>
      </c>
    </row>
    <row r="717" spans="1:15" x14ac:dyDescent="0.3">
      <c r="A717" s="107"/>
      <c r="B717" s="101"/>
      <c r="C717" s="101"/>
      <c r="D717" s="101"/>
      <c r="E717" s="44" t="s">
        <v>47</v>
      </c>
      <c r="F717" s="45">
        <f>L717+M717+N717</f>
        <v>0</v>
      </c>
      <c r="G717" s="45"/>
      <c r="H717" s="45"/>
      <c r="I717" s="45"/>
      <c r="J717" s="45"/>
      <c r="K717" s="45"/>
      <c r="L717" s="45">
        <f>G717+H717+I717+J717+K717</f>
        <v>0</v>
      </c>
      <c r="M717" s="45"/>
      <c r="N717" s="45"/>
      <c r="O717" s="101"/>
    </row>
    <row r="718" spans="1:15" x14ac:dyDescent="0.3">
      <c r="A718" s="107"/>
      <c r="B718" s="101"/>
      <c r="C718" s="101"/>
      <c r="D718" s="101"/>
      <c r="E718" s="44" t="s">
        <v>48</v>
      </c>
      <c r="F718" s="45">
        <f>L718+M718+N718</f>
        <v>0</v>
      </c>
      <c r="G718" s="45"/>
      <c r="H718" s="45"/>
      <c r="I718" s="45"/>
      <c r="J718" s="45"/>
      <c r="K718" s="45"/>
      <c r="L718" s="45">
        <f>G718+H718+I718+J718+K718</f>
        <v>0</v>
      </c>
      <c r="M718" s="45"/>
      <c r="N718" s="45"/>
      <c r="O718" s="101"/>
    </row>
    <row r="719" spans="1:15" x14ac:dyDescent="0.3">
      <c r="A719" s="107"/>
      <c r="B719" s="101"/>
      <c r="C719" s="101"/>
      <c r="D719" s="101"/>
      <c r="E719" s="44" t="s">
        <v>49</v>
      </c>
      <c r="F719" s="45">
        <f>L719+M719+N719</f>
        <v>0</v>
      </c>
      <c r="G719" s="45"/>
      <c r="H719" s="45"/>
      <c r="I719" s="45"/>
      <c r="J719" s="45"/>
      <c r="K719" s="45"/>
      <c r="L719" s="45">
        <f>G719+H719+I719+J719+K719</f>
        <v>0</v>
      </c>
      <c r="M719" s="45"/>
      <c r="N719" s="45"/>
      <c r="O719" s="101"/>
    </row>
    <row r="720" spans="1:15" x14ac:dyDescent="0.3">
      <c r="A720" s="108"/>
      <c r="B720" s="102"/>
      <c r="C720" s="102"/>
      <c r="D720" s="102"/>
      <c r="E720" s="44" t="s">
        <v>50</v>
      </c>
      <c r="F720" s="45">
        <f>L720+M720+N720</f>
        <v>3.11</v>
      </c>
      <c r="G720" s="45">
        <v>1.04</v>
      </c>
      <c r="H720" s="45">
        <v>2.0699999999999998</v>
      </c>
      <c r="I720" s="45"/>
      <c r="J720" s="45"/>
      <c r="K720" s="45"/>
      <c r="L720" s="45">
        <f>G720+H720+I720+J720+K720</f>
        <v>3.11</v>
      </c>
      <c r="M720" s="45"/>
      <c r="N720" s="45"/>
      <c r="O720" s="102"/>
    </row>
    <row r="721" spans="1:15" ht="15" customHeight="1" x14ac:dyDescent="0.3">
      <c r="A721" s="106" t="s">
        <v>294</v>
      </c>
      <c r="B721" s="100" t="s">
        <v>735</v>
      </c>
      <c r="C721" s="100" t="s">
        <v>736</v>
      </c>
      <c r="D721" s="100" t="s">
        <v>43</v>
      </c>
      <c r="E721" s="44" t="s">
        <v>46</v>
      </c>
      <c r="F721" s="45">
        <f t="shared" ref="F721:N721" si="143">F722+F723+F724+F725</f>
        <v>62.22</v>
      </c>
      <c r="G721" s="45">
        <f t="shared" si="143"/>
        <v>10.37</v>
      </c>
      <c r="H721" s="45">
        <f t="shared" si="143"/>
        <v>51.85</v>
      </c>
      <c r="I721" s="45">
        <f t="shared" si="143"/>
        <v>0</v>
      </c>
      <c r="J721" s="45">
        <f t="shared" si="143"/>
        <v>0</v>
      </c>
      <c r="K721" s="45">
        <f t="shared" si="143"/>
        <v>0</v>
      </c>
      <c r="L721" s="45">
        <f t="shared" si="143"/>
        <v>62.22</v>
      </c>
      <c r="M721" s="45">
        <f t="shared" si="143"/>
        <v>0</v>
      </c>
      <c r="N721" s="45">
        <f t="shared" si="143"/>
        <v>0</v>
      </c>
      <c r="O721" s="100" t="s">
        <v>926</v>
      </c>
    </row>
    <row r="722" spans="1:15" x14ac:dyDescent="0.3">
      <c r="A722" s="107"/>
      <c r="B722" s="101"/>
      <c r="C722" s="101"/>
      <c r="D722" s="101"/>
      <c r="E722" s="44" t="s">
        <v>47</v>
      </c>
      <c r="F722" s="45">
        <f>L722+M722+N722</f>
        <v>0</v>
      </c>
      <c r="G722" s="45"/>
      <c r="H722" s="45"/>
      <c r="I722" s="45"/>
      <c r="J722" s="45"/>
      <c r="K722" s="45"/>
      <c r="L722" s="45">
        <f>G722+H722+I722+J722+K722</f>
        <v>0</v>
      </c>
      <c r="M722" s="45"/>
      <c r="N722" s="45"/>
      <c r="O722" s="101"/>
    </row>
    <row r="723" spans="1:15" x14ac:dyDescent="0.3">
      <c r="A723" s="107"/>
      <c r="B723" s="101"/>
      <c r="C723" s="101"/>
      <c r="D723" s="101"/>
      <c r="E723" s="44" t="s">
        <v>48</v>
      </c>
      <c r="F723" s="45">
        <f>L723+M723+N723</f>
        <v>0</v>
      </c>
      <c r="G723" s="45"/>
      <c r="H723" s="45"/>
      <c r="I723" s="45"/>
      <c r="J723" s="45"/>
      <c r="K723" s="45"/>
      <c r="L723" s="45">
        <f>G723+H723+I723+J723+K723</f>
        <v>0</v>
      </c>
      <c r="M723" s="45"/>
      <c r="N723" s="45"/>
      <c r="O723" s="101"/>
    </row>
    <row r="724" spans="1:15" x14ac:dyDescent="0.3">
      <c r="A724" s="107"/>
      <c r="B724" s="101"/>
      <c r="C724" s="101"/>
      <c r="D724" s="101"/>
      <c r="E724" s="44" t="s">
        <v>49</v>
      </c>
      <c r="F724" s="45">
        <f>L724+M724+N724</f>
        <v>0</v>
      </c>
      <c r="G724" s="45"/>
      <c r="H724" s="45"/>
      <c r="I724" s="45"/>
      <c r="J724" s="45"/>
      <c r="K724" s="45"/>
      <c r="L724" s="45">
        <f>G724+H724+I724+J724+K724</f>
        <v>0</v>
      </c>
      <c r="M724" s="45"/>
      <c r="N724" s="45"/>
      <c r="O724" s="101"/>
    </row>
    <row r="725" spans="1:15" x14ac:dyDescent="0.3">
      <c r="A725" s="108"/>
      <c r="B725" s="102"/>
      <c r="C725" s="102"/>
      <c r="D725" s="102"/>
      <c r="E725" s="44" t="s">
        <v>50</v>
      </c>
      <c r="F725" s="45">
        <f>L725+M725+N725</f>
        <v>62.22</v>
      </c>
      <c r="G725" s="45">
        <v>10.37</v>
      </c>
      <c r="H725" s="45">
        <v>51.85</v>
      </c>
      <c r="I725" s="45"/>
      <c r="J725" s="45"/>
      <c r="K725" s="45"/>
      <c r="L725" s="45">
        <f>G725+H725+I725+J725+K725</f>
        <v>62.22</v>
      </c>
      <c r="M725" s="45"/>
      <c r="N725" s="45"/>
      <c r="O725" s="102"/>
    </row>
    <row r="726" spans="1:15" ht="15" customHeight="1" x14ac:dyDescent="0.3">
      <c r="A726" s="106" t="s">
        <v>451</v>
      </c>
      <c r="B726" s="100" t="s">
        <v>737</v>
      </c>
      <c r="C726" s="100" t="s">
        <v>738</v>
      </c>
      <c r="D726" s="100" t="s">
        <v>44</v>
      </c>
      <c r="E726" s="44" t="s">
        <v>46</v>
      </c>
      <c r="F726" s="45">
        <f>F727+F728+F729+F730</f>
        <v>22.481999999999999</v>
      </c>
      <c r="G726" s="45">
        <f>G730</f>
        <v>11.24</v>
      </c>
      <c r="H726" s="45">
        <f>H730</f>
        <v>11.242000000000001</v>
      </c>
      <c r="I726" s="45">
        <f t="shared" ref="I726:N726" si="144">I727+I728+I729+I730</f>
        <v>0</v>
      </c>
      <c r="J726" s="45">
        <f t="shared" si="144"/>
        <v>0</v>
      </c>
      <c r="K726" s="45">
        <f t="shared" si="144"/>
        <v>0</v>
      </c>
      <c r="L726" s="45">
        <f t="shared" si="144"/>
        <v>22.481999999999999</v>
      </c>
      <c r="M726" s="45">
        <f t="shared" si="144"/>
        <v>0</v>
      </c>
      <c r="N726" s="45">
        <f t="shared" si="144"/>
        <v>0</v>
      </c>
      <c r="O726" s="100" t="s">
        <v>920</v>
      </c>
    </row>
    <row r="727" spans="1:15" x14ac:dyDescent="0.3">
      <c r="A727" s="107"/>
      <c r="B727" s="101"/>
      <c r="C727" s="101"/>
      <c r="D727" s="101"/>
      <c r="E727" s="44" t="s">
        <v>47</v>
      </c>
      <c r="F727" s="45">
        <f>L727+M727+N727</f>
        <v>0</v>
      </c>
      <c r="G727" s="45"/>
      <c r="H727" s="45"/>
      <c r="I727" s="45"/>
      <c r="J727" s="45"/>
      <c r="K727" s="45"/>
      <c r="L727" s="45">
        <f>G727+H727+I727+J727+K727</f>
        <v>0</v>
      </c>
      <c r="M727" s="45"/>
      <c r="N727" s="45"/>
      <c r="O727" s="101"/>
    </row>
    <row r="728" spans="1:15" x14ac:dyDescent="0.3">
      <c r="A728" s="107"/>
      <c r="B728" s="101"/>
      <c r="C728" s="101"/>
      <c r="D728" s="101"/>
      <c r="E728" s="44" t="s">
        <v>48</v>
      </c>
      <c r="F728" s="45">
        <f>L728+M728+N728</f>
        <v>0</v>
      </c>
      <c r="G728" s="45"/>
      <c r="H728" s="45"/>
      <c r="I728" s="45"/>
      <c r="J728" s="45"/>
      <c r="K728" s="45"/>
      <c r="L728" s="45">
        <f>G728+H728+I728+J728+K728</f>
        <v>0</v>
      </c>
      <c r="M728" s="45"/>
      <c r="N728" s="45"/>
      <c r="O728" s="101"/>
    </row>
    <row r="729" spans="1:15" x14ac:dyDescent="0.3">
      <c r="A729" s="107"/>
      <c r="B729" s="101"/>
      <c r="C729" s="101"/>
      <c r="D729" s="101"/>
      <c r="E729" s="44" t="s">
        <v>49</v>
      </c>
      <c r="F729" s="45">
        <f>L729+M729+N729</f>
        <v>0</v>
      </c>
      <c r="G729" s="45"/>
      <c r="H729" s="45"/>
      <c r="I729" s="45"/>
      <c r="J729" s="45"/>
      <c r="K729" s="45"/>
      <c r="L729" s="45">
        <f>G729+H729+I729+J729+K729</f>
        <v>0</v>
      </c>
      <c r="M729" s="45"/>
      <c r="N729" s="45"/>
      <c r="O729" s="101"/>
    </row>
    <row r="730" spans="1:15" x14ac:dyDescent="0.3">
      <c r="A730" s="108"/>
      <c r="B730" s="102"/>
      <c r="C730" s="102"/>
      <c r="D730" s="102"/>
      <c r="E730" s="44" t="s">
        <v>50</v>
      </c>
      <c r="F730" s="45">
        <f>L730+M730+N730</f>
        <v>22.481999999999999</v>
      </c>
      <c r="G730" s="45">
        <v>11.24</v>
      </c>
      <c r="H730" s="45">
        <v>11.242000000000001</v>
      </c>
      <c r="I730" s="45"/>
      <c r="J730" s="45"/>
      <c r="K730" s="45"/>
      <c r="L730" s="45">
        <f>G730+H730+I730+J730+K730</f>
        <v>22.481999999999999</v>
      </c>
      <c r="M730" s="45"/>
      <c r="N730" s="45"/>
      <c r="O730" s="102"/>
    </row>
    <row r="731" spans="1:15" x14ac:dyDescent="0.3">
      <c r="A731" s="106" t="s">
        <v>452</v>
      </c>
      <c r="B731" s="100" t="s">
        <v>739</v>
      </c>
      <c r="C731" s="100" t="s">
        <v>740</v>
      </c>
      <c r="D731" s="100" t="s">
        <v>43</v>
      </c>
      <c r="E731" s="44" t="s">
        <v>46</v>
      </c>
      <c r="F731" s="45">
        <f t="shared" ref="F731:L731" si="145">F732+F733+F734+F735</f>
        <v>0</v>
      </c>
      <c r="G731" s="45">
        <f t="shared" si="145"/>
        <v>0</v>
      </c>
      <c r="H731" s="45">
        <f t="shared" si="145"/>
        <v>0</v>
      </c>
      <c r="I731" s="45">
        <f t="shared" si="145"/>
        <v>0</v>
      </c>
      <c r="J731" s="45">
        <f t="shared" si="145"/>
        <v>0</v>
      </c>
      <c r="K731" s="45">
        <f t="shared" si="145"/>
        <v>0</v>
      </c>
      <c r="L731" s="45">
        <f t="shared" si="145"/>
        <v>0</v>
      </c>
      <c r="M731" s="45">
        <f>M732+M733+M734+M735</f>
        <v>0</v>
      </c>
      <c r="N731" s="45">
        <f>N732+N733+N734+N735</f>
        <v>0</v>
      </c>
      <c r="O731" s="148" t="s">
        <v>925</v>
      </c>
    </row>
    <row r="732" spans="1:15" x14ac:dyDescent="0.3">
      <c r="A732" s="107"/>
      <c r="B732" s="101"/>
      <c r="C732" s="101"/>
      <c r="D732" s="101"/>
      <c r="E732" s="44" t="s">
        <v>47</v>
      </c>
      <c r="F732" s="45">
        <f>L732+M732+N732</f>
        <v>0</v>
      </c>
      <c r="G732" s="45"/>
      <c r="H732" s="45"/>
      <c r="I732" s="45"/>
      <c r="J732" s="45"/>
      <c r="K732" s="45"/>
      <c r="L732" s="45">
        <f>G732+H732+I732+J732+K732</f>
        <v>0</v>
      </c>
      <c r="M732" s="45"/>
      <c r="N732" s="45"/>
      <c r="O732" s="148"/>
    </row>
    <row r="733" spans="1:15" x14ac:dyDescent="0.3">
      <c r="A733" s="107"/>
      <c r="B733" s="101"/>
      <c r="C733" s="101"/>
      <c r="D733" s="101"/>
      <c r="E733" s="44" t="s">
        <v>48</v>
      </c>
      <c r="F733" s="45">
        <f>L733+M733+N733</f>
        <v>0</v>
      </c>
      <c r="G733" s="45"/>
      <c r="H733" s="45"/>
      <c r="I733" s="45"/>
      <c r="J733" s="45"/>
      <c r="K733" s="45"/>
      <c r="L733" s="45">
        <f>G733+H733+I733+J733+K733</f>
        <v>0</v>
      </c>
      <c r="M733" s="45"/>
      <c r="N733" s="45"/>
      <c r="O733" s="148"/>
    </row>
    <row r="734" spans="1:15" x14ac:dyDescent="0.3">
      <c r="A734" s="107"/>
      <c r="B734" s="101"/>
      <c r="C734" s="101"/>
      <c r="D734" s="101"/>
      <c r="E734" s="44" t="s">
        <v>49</v>
      </c>
      <c r="F734" s="45">
        <f>L734+M734+N734</f>
        <v>0</v>
      </c>
      <c r="G734" s="45"/>
      <c r="H734" s="45"/>
      <c r="I734" s="45"/>
      <c r="J734" s="45"/>
      <c r="K734" s="45"/>
      <c r="L734" s="45">
        <f>G734+H734+I734+J734+K734</f>
        <v>0</v>
      </c>
      <c r="M734" s="45"/>
      <c r="N734" s="45"/>
      <c r="O734" s="148"/>
    </row>
    <row r="735" spans="1:15" x14ac:dyDescent="0.3">
      <c r="A735" s="108"/>
      <c r="B735" s="102"/>
      <c r="C735" s="102"/>
      <c r="D735" s="102"/>
      <c r="E735" s="44" t="s">
        <v>50</v>
      </c>
      <c r="F735" s="45">
        <f>L735+M735+N735</f>
        <v>0</v>
      </c>
      <c r="G735" s="45"/>
      <c r="H735" s="45"/>
      <c r="I735" s="45"/>
      <c r="J735" s="45"/>
      <c r="K735" s="45"/>
      <c r="L735" s="45">
        <f>G735+H735+I735+J735+K735</f>
        <v>0</v>
      </c>
      <c r="M735" s="45"/>
      <c r="N735" s="45"/>
      <c r="O735" s="148"/>
    </row>
    <row r="736" spans="1:15" ht="15" customHeight="1" x14ac:dyDescent="0.3">
      <c r="A736" s="106" t="s">
        <v>453</v>
      </c>
      <c r="B736" s="100" t="s">
        <v>741</v>
      </c>
      <c r="C736" s="100" t="s">
        <v>740</v>
      </c>
      <c r="D736" s="100" t="s">
        <v>44</v>
      </c>
      <c r="E736" s="44" t="s">
        <v>46</v>
      </c>
      <c r="F736" s="45">
        <f t="shared" ref="F736:L736" si="146">F737+F738+F739+F740</f>
        <v>0.56999999999999995</v>
      </c>
      <c r="G736" s="45">
        <f t="shared" si="146"/>
        <v>0</v>
      </c>
      <c r="H736" s="45">
        <f t="shared" si="146"/>
        <v>0</v>
      </c>
      <c r="I736" s="45">
        <f t="shared" si="146"/>
        <v>0.56999999999999995</v>
      </c>
      <c r="J736" s="45">
        <f t="shared" si="146"/>
        <v>0</v>
      </c>
      <c r="K736" s="45">
        <f t="shared" si="146"/>
        <v>0</v>
      </c>
      <c r="L736" s="45">
        <f t="shared" si="146"/>
        <v>0.56999999999999995</v>
      </c>
      <c r="M736" s="45">
        <f>M737+M738+M739+M740</f>
        <v>0</v>
      </c>
      <c r="N736" s="45">
        <f>N737+N738+N739+N740</f>
        <v>0</v>
      </c>
      <c r="O736" s="148" t="s">
        <v>925</v>
      </c>
    </row>
    <row r="737" spans="1:15" x14ac:dyDescent="0.3">
      <c r="A737" s="107"/>
      <c r="B737" s="101"/>
      <c r="C737" s="101"/>
      <c r="D737" s="101"/>
      <c r="E737" s="44" t="s">
        <v>47</v>
      </c>
      <c r="F737" s="45">
        <f>L737+M737+N737</f>
        <v>0</v>
      </c>
      <c r="G737" s="45"/>
      <c r="H737" s="45"/>
      <c r="I737" s="45"/>
      <c r="J737" s="45"/>
      <c r="K737" s="45"/>
      <c r="L737" s="45">
        <f>G737+H737+I737+J737+K737</f>
        <v>0</v>
      </c>
      <c r="M737" s="45"/>
      <c r="N737" s="45"/>
      <c r="O737" s="148"/>
    </row>
    <row r="738" spans="1:15" x14ac:dyDescent="0.3">
      <c r="A738" s="107"/>
      <c r="B738" s="101"/>
      <c r="C738" s="101"/>
      <c r="D738" s="101"/>
      <c r="E738" s="44" t="s">
        <v>48</v>
      </c>
      <c r="F738" s="45">
        <f>L738+M738+N738</f>
        <v>0</v>
      </c>
      <c r="G738" s="45"/>
      <c r="H738" s="45"/>
      <c r="I738" s="45"/>
      <c r="J738" s="45"/>
      <c r="K738" s="45"/>
      <c r="L738" s="45">
        <f>G738+H738+I738+J738+K738</f>
        <v>0</v>
      </c>
      <c r="M738" s="45"/>
      <c r="N738" s="45"/>
      <c r="O738" s="148"/>
    </row>
    <row r="739" spans="1:15" x14ac:dyDescent="0.3">
      <c r="A739" s="107"/>
      <c r="B739" s="101"/>
      <c r="C739" s="101"/>
      <c r="D739" s="101"/>
      <c r="E739" s="44" t="s">
        <v>49</v>
      </c>
      <c r="F739" s="45">
        <f>L739+M739+N739</f>
        <v>0</v>
      </c>
      <c r="G739" s="45"/>
      <c r="H739" s="45"/>
      <c r="I739" s="45"/>
      <c r="J739" s="45"/>
      <c r="K739" s="45"/>
      <c r="L739" s="45">
        <f>G739+H739+I739+J739+K739</f>
        <v>0</v>
      </c>
      <c r="M739" s="45"/>
      <c r="N739" s="45"/>
      <c r="O739" s="148"/>
    </row>
    <row r="740" spans="1:15" x14ac:dyDescent="0.3">
      <c r="A740" s="108"/>
      <c r="B740" s="102"/>
      <c r="C740" s="102"/>
      <c r="D740" s="102"/>
      <c r="E740" s="44" t="s">
        <v>50</v>
      </c>
      <c r="F740" s="45">
        <f>L740+M740+N740</f>
        <v>0.56999999999999995</v>
      </c>
      <c r="G740" s="45"/>
      <c r="H740" s="45"/>
      <c r="I740" s="45">
        <v>0.56999999999999995</v>
      </c>
      <c r="J740" s="45"/>
      <c r="K740" s="45"/>
      <c r="L740" s="45">
        <f>G740+H740+I740+J740+K740</f>
        <v>0.56999999999999995</v>
      </c>
      <c r="M740" s="45"/>
      <c r="N740" s="45"/>
      <c r="O740" s="148"/>
    </row>
    <row r="741" spans="1:15" ht="15" customHeight="1" x14ac:dyDescent="0.3">
      <c r="A741" s="106" t="s">
        <v>454</v>
      </c>
      <c r="B741" s="100" t="s">
        <v>742</v>
      </c>
      <c r="C741" s="100" t="s">
        <v>740</v>
      </c>
      <c r="D741" s="100" t="s">
        <v>42</v>
      </c>
      <c r="E741" s="44" t="s">
        <v>46</v>
      </c>
      <c r="F741" s="45">
        <f t="shared" ref="F741:L741" si="147">F742+F743+F744+F745</f>
        <v>0</v>
      </c>
      <c r="G741" s="45">
        <f t="shared" si="147"/>
        <v>0</v>
      </c>
      <c r="H741" s="45">
        <f t="shared" si="147"/>
        <v>0</v>
      </c>
      <c r="I741" s="45">
        <f t="shared" si="147"/>
        <v>0</v>
      </c>
      <c r="J741" s="45">
        <f t="shared" si="147"/>
        <v>0</v>
      </c>
      <c r="K741" s="45">
        <f t="shared" si="147"/>
        <v>0</v>
      </c>
      <c r="L741" s="45">
        <f t="shared" si="147"/>
        <v>0</v>
      </c>
      <c r="M741" s="45">
        <f>M742+M743+M744+M745</f>
        <v>0</v>
      </c>
      <c r="N741" s="45">
        <f>N742+N743+N744+N745</f>
        <v>0</v>
      </c>
      <c r="O741" s="148" t="s">
        <v>925</v>
      </c>
    </row>
    <row r="742" spans="1:15" x14ac:dyDescent="0.3">
      <c r="A742" s="107"/>
      <c r="B742" s="101"/>
      <c r="C742" s="101"/>
      <c r="D742" s="101"/>
      <c r="E742" s="44" t="s">
        <v>47</v>
      </c>
      <c r="F742" s="45">
        <f>L742+M742+N742</f>
        <v>0</v>
      </c>
      <c r="G742" s="45"/>
      <c r="H742" s="45"/>
      <c r="I742" s="45"/>
      <c r="J742" s="45"/>
      <c r="K742" s="45"/>
      <c r="L742" s="45">
        <f>G742+H742+I742+J742+K742</f>
        <v>0</v>
      </c>
      <c r="M742" s="45"/>
      <c r="N742" s="45"/>
      <c r="O742" s="148"/>
    </row>
    <row r="743" spans="1:15" x14ac:dyDescent="0.3">
      <c r="A743" s="107"/>
      <c r="B743" s="101"/>
      <c r="C743" s="101"/>
      <c r="D743" s="101"/>
      <c r="E743" s="44" t="s">
        <v>48</v>
      </c>
      <c r="F743" s="45">
        <f>L743+M743+N743</f>
        <v>0</v>
      </c>
      <c r="G743" s="45"/>
      <c r="H743" s="45"/>
      <c r="I743" s="45"/>
      <c r="J743" s="45"/>
      <c r="K743" s="45"/>
      <c r="L743" s="45">
        <f>G743+H743+I743+J743+K743</f>
        <v>0</v>
      </c>
      <c r="M743" s="45"/>
      <c r="N743" s="45"/>
      <c r="O743" s="148"/>
    </row>
    <row r="744" spans="1:15" x14ac:dyDescent="0.3">
      <c r="A744" s="107"/>
      <c r="B744" s="101"/>
      <c r="C744" s="101"/>
      <c r="D744" s="101"/>
      <c r="E744" s="44" t="s">
        <v>49</v>
      </c>
      <c r="F744" s="45">
        <f>L744+M744+N744</f>
        <v>0</v>
      </c>
      <c r="G744" s="45"/>
      <c r="H744" s="45"/>
      <c r="I744" s="45"/>
      <c r="J744" s="45"/>
      <c r="K744" s="45"/>
      <c r="L744" s="45">
        <f>G744+H744+I744+J744+K744</f>
        <v>0</v>
      </c>
      <c r="M744" s="45"/>
      <c r="N744" s="45"/>
      <c r="O744" s="148"/>
    </row>
    <row r="745" spans="1:15" x14ac:dyDescent="0.3">
      <c r="A745" s="108"/>
      <c r="B745" s="102"/>
      <c r="C745" s="102"/>
      <c r="D745" s="102"/>
      <c r="E745" s="44" t="s">
        <v>50</v>
      </c>
      <c r="F745" s="45">
        <f>L745+M745+N745</f>
        <v>0</v>
      </c>
      <c r="G745" s="45"/>
      <c r="H745" s="45"/>
      <c r="I745" s="45"/>
      <c r="J745" s="45"/>
      <c r="K745" s="45"/>
      <c r="L745" s="45">
        <f>G745+H745+I745+J745+K745</f>
        <v>0</v>
      </c>
      <c r="M745" s="45"/>
      <c r="N745" s="45"/>
      <c r="O745" s="148"/>
    </row>
    <row r="746" spans="1:15" ht="15" customHeight="1" x14ac:dyDescent="0.3">
      <c r="A746" s="106" t="s">
        <v>455</v>
      </c>
      <c r="B746" s="100" t="s">
        <v>743</v>
      </c>
      <c r="C746" s="100" t="s">
        <v>738</v>
      </c>
      <c r="D746" s="100" t="s">
        <v>43</v>
      </c>
      <c r="E746" s="44" t="s">
        <v>46</v>
      </c>
      <c r="F746" s="45">
        <f t="shared" ref="F746:L746" si="148">F747+F748+F749+F750</f>
        <v>0</v>
      </c>
      <c r="G746" s="45">
        <f t="shared" si="148"/>
        <v>0</v>
      </c>
      <c r="H746" s="45">
        <f t="shared" si="148"/>
        <v>0</v>
      </c>
      <c r="I746" s="45">
        <f t="shared" si="148"/>
        <v>0</v>
      </c>
      <c r="J746" s="45">
        <f t="shared" si="148"/>
        <v>0</v>
      </c>
      <c r="K746" s="45">
        <f t="shared" si="148"/>
        <v>0</v>
      </c>
      <c r="L746" s="45">
        <f t="shared" si="148"/>
        <v>0</v>
      </c>
      <c r="M746" s="45">
        <f>M747+M748+M749+M750</f>
        <v>0</v>
      </c>
      <c r="N746" s="45">
        <f>N747+N748+N749+N750</f>
        <v>0</v>
      </c>
      <c r="O746" s="148" t="s">
        <v>924</v>
      </c>
    </row>
    <row r="747" spans="1:15" x14ac:dyDescent="0.3">
      <c r="A747" s="107"/>
      <c r="B747" s="101"/>
      <c r="C747" s="101"/>
      <c r="D747" s="101"/>
      <c r="E747" s="44" t="s">
        <v>47</v>
      </c>
      <c r="F747" s="45">
        <f>L747+M747+N747</f>
        <v>0</v>
      </c>
      <c r="G747" s="45"/>
      <c r="H747" s="45"/>
      <c r="I747" s="45"/>
      <c r="J747" s="45"/>
      <c r="K747" s="45"/>
      <c r="L747" s="45">
        <f>G747+H747+I747+J747+K747</f>
        <v>0</v>
      </c>
      <c r="M747" s="45"/>
      <c r="N747" s="45"/>
      <c r="O747" s="148"/>
    </row>
    <row r="748" spans="1:15" x14ac:dyDescent="0.3">
      <c r="A748" s="107"/>
      <c r="B748" s="101"/>
      <c r="C748" s="101"/>
      <c r="D748" s="101"/>
      <c r="E748" s="44" t="s">
        <v>48</v>
      </c>
      <c r="F748" s="45">
        <f>L748+M748+N748</f>
        <v>0</v>
      </c>
      <c r="G748" s="45"/>
      <c r="H748" s="45"/>
      <c r="I748" s="45"/>
      <c r="J748" s="45"/>
      <c r="K748" s="45"/>
      <c r="L748" s="45">
        <f>G748+H748+I748+J748+K748</f>
        <v>0</v>
      </c>
      <c r="M748" s="45"/>
      <c r="N748" s="45"/>
      <c r="O748" s="148"/>
    </row>
    <row r="749" spans="1:15" x14ac:dyDescent="0.3">
      <c r="A749" s="107"/>
      <c r="B749" s="101"/>
      <c r="C749" s="101"/>
      <c r="D749" s="101"/>
      <c r="E749" s="44" t="s">
        <v>49</v>
      </c>
      <c r="F749" s="45">
        <f>L749+M749+N749</f>
        <v>0</v>
      </c>
      <c r="G749" s="45"/>
      <c r="H749" s="45"/>
      <c r="I749" s="45"/>
      <c r="J749" s="45"/>
      <c r="K749" s="45"/>
      <c r="L749" s="45">
        <f>G749+H749+I749+J749+K749</f>
        <v>0</v>
      </c>
      <c r="M749" s="45"/>
      <c r="N749" s="45"/>
      <c r="O749" s="148"/>
    </row>
    <row r="750" spans="1:15" x14ac:dyDescent="0.3">
      <c r="A750" s="108"/>
      <c r="B750" s="102"/>
      <c r="C750" s="102"/>
      <c r="D750" s="102"/>
      <c r="E750" s="44" t="s">
        <v>50</v>
      </c>
      <c r="F750" s="45">
        <f>L750+M750+N750</f>
        <v>0</v>
      </c>
      <c r="G750" s="45"/>
      <c r="H750" s="45"/>
      <c r="I750" s="45"/>
      <c r="J750" s="45"/>
      <c r="K750" s="45"/>
      <c r="L750" s="45">
        <f>G750+H750+I750+J750+K750</f>
        <v>0</v>
      </c>
      <c r="M750" s="45"/>
      <c r="N750" s="45"/>
      <c r="O750" s="148"/>
    </row>
    <row r="751" spans="1:15" x14ac:dyDescent="0.3">
      <c r="A751" s="106" t="s">
        <v>456</v>
      </c>
      <c r="B751" s="100" t="s">
        <v>744</v>
      </c>
      <c r="C751" s="100" t="s">
        <v>745</v>
      </c>
      <c r="D751" s="100" t="s">
        <v>43</v>
      </c>
      <c r="E751" s="44" t="s">
        <v>46</v>
      </c>
      <c r="F751" s="45">
        <f t="shared" ref="F751:L751" si="149">F752+F753+F754+F755</f>
        <v>0</v>
      </c>
      <c r="G751" s="45">
        <f t="shared" si="149"/>
        <v>0</v>
      </c>
      <c r="H751" s="45">
        <f t="shared" si="149"/>
        <v>0</v>
      </c>
      <c r="I751" s="45">
        <f t="shared" si="149"/>
        <v>0</v>
      </c>
      <c r="J751" s="45">
        <f t="shared" si="149"/>
        <v>0</v>
      </c>
      <c r="K751" s="45">
        <f t="shared" si="149"/>
        <v>0</v>
      </c>
      <c r="L751" s="45">
        <f t="shared" si="149"/>
        <v>0</v>
      </c>
      <c r="M751" s="45">
        <f>M752+M753+M754+M755</f>
        <v>0</v>
      </c>
      <c r="N751" s="45">
        <f>N752+N753+N754+N755</f>
        <v>0</v>
      </c>
      <c r="O751" s="148" t="s">
        <v>923</v>
      </c>
    </row>
    <row r="752" spans="1:15" x14ac:dyDescent="0.3">
      <c r="A752" s="107"/>
      <c r="B752" s="101"/>
      <c r="C752" s="101"/>
      <c r="D752" s="101"/>
      <c r="E752" s="44" t="s">
        <v>47</v>
      </c>
      <c r="F752" s="45">
        <f>L752+M752+N752</f>
        <v>0</v>
      </c>
      <c r="G752" s="45"/>
      <c r="H752" s="45"/>
      <c r="I752" s="45"/>
      <c r="J752" s="45"/>
      <c r="K752" s="45"/>
      <c r="L752" s="45">
        <f>G752+H752+I752+J752+K752</f>
        <v>0</v>
      </c>
      <c r="M752" s="45"/>
      <c r="N752" s="45"/>
      <c r="O752" s="148"/>
    </row>
    <row r="753" spans="1:15" x14ac:dyDescent="0.3">
      <c r="A753" s="107"/>
      <c r="B753" s="101"/>
      <c r="C753" s="101"/>
      <c r="D753" s="101"/>
      <c r="E753" s="44" t="s">
        <v>48</v>
      </c>
      <c r="F753" s="45">
        <f>L753+M753+N753</f>
        <v>0</v>
      </c>
      <c r="G753" s="45"/>
      <c r="H753" s="45"/>
      <c r="I753" s="45"/>
      <c r="J753" s="45"/>
      <c r="K753" s="45"/>
      <c r="L753" s="45">
        <f>G753+H753+I753+J753+K753</f>
        <v>0</v>
      </c>
      <c r="M753" s="45"/>
      <c r="N753" s="45"/>
      <c r="O753" s="148"/>
    </row>
    <row r="754" spans="1:15" x14ac:dyDescent="0.3">
      <c r="A754" s="107"/>
      <c r="B754" s="101"/>
      <c r="C754" s="101"/>
      <c r="D754" s="101"/>
      <c r="E754" s="44" t="s">
        <v>49</v>
      </c>
      <c r="F754" s="45">
        <f>L754+M754+N754</f>
        <v>0</v>
      </c>
      <c r="G754" s="45"/>
      <c r="H754" s="45"/>
      <c r="I754" s="45"/>
      <c r="J754" s="45"/>
      <c r="K754" s="45"/>
      <c r="L754" s="45">
        <f>G754+H754+I754+J754+K754</f>
        <v>0</v>
      </c>
      <c r="M754" s="45"/>
      <c r="N754" s="45"/>
      <c r="O754" s="148"/>
    </row>
    <row r="755" spans="1:15" x14ac:dyDescent="0.3">
      <c r="A755" s="108"/>
      <c r="B755" s="102"/>
      <c r="C755" s="102"/>
      <c r="D755" s="102"/>
      <c r="E755" s="44" t="s">
        <v>50</v>
      </c>
      <c r="F755" s="45">
        <f>L755+M755+N755</f>
        <v>0</v>
      </c>
      <c r="G755" s="45"/>
      <c r="H755" s="45"/>
      <c r="I755" s="45"/>
      <c r="J755" s="45"/>
      <c r="K755" s="45"/>
      <c r="L755" s="45">
        <f>G755+H755+I755+J755+K755</f>
        <v>0</v>
      </c>
      <c r="M755" s="45"/>
      <c r="N755" s="45"/>
      <c r="O755" s="148"/>
    </row>
    <row r="756" spans="1:15" ht="15" customHeight="1" x14ac:dyDescent="0.3">
      <c r="A756" s="106" t="s">
        <v>457</v>
      </c>
      <c r="B756" s="100" t="s">
        <v>746</v>
      </c>
      <c r="C756" s="100" t="s">
        <v>747</v>
      </c>
      <c r="D756" s="100" t="s">
        <v>43</v>
      </c>
      <c r="E756" s="44" t="s">
        <v>46</v>
      </c>
      <c r="F756" s="45">
        <f t="shared" ref="F756:L756" si="150">F757+F758+F759+F760</f>
        <v>0</v>
      </c>
      <c r="G756" s="45">
        <f t="shared" si="150"/>
        <v>0</v>
      </c>
      <c r="H756" s="45">
        <f t="shared" si="150"/>
        <v>0</v>
      </c>
      <c r="I756" s="45">
        <f t="shared" si="150"/>
        <v>0</v>
      </c>
      <c r="J756" s="45">
        <f t="shared" si="150"/>
        <v>0</v>
      </c>
      <c r="K756" s="45">
        <f t="shared" si="150"/>
        <v>0</v>
      </c>
      <c r="L756" s="45">
        <f t="shared" si="150"/>
        <v>0</v>
      </c>
      <c r="M756" s="45">
        <f>M757+M758+M759+M760</f>
        <v>0</v>
      </c>
      <c r="N756" s="45">
        <f>N757+N758+N759+N760</f>
        <v>0</v>
      </c>
      <c r="O756" s="148" t="s">
        <v>922</v>
      </c>
    </row>
    <row r="757" spans="1:15" x14ac:dyDescent="0.3">
      <c r="A757" s="107"/>
      <c r="B757" s="101"/>
      <c r="C757" s="101"/>
      <c r="D757" s="101"/>
      <c r="E757" s="44" t="s">
        <v>47</v>
      </c>
      <c r="F757" s="45">
        <f>L757+M757+N757</f>
        <v>0</v>
      </c>
      <c r="G757" s="45"/>
      <c r="H757" s="45"/>
      <c r="I757" s="45"/>
      <c r="J757" s="45"/>
      <c r="K757" s="45"/>
      <c r="L757" s="45">
        <f>G757+H757+I757+J757+K757</f>
        <v>0</v>
      </c>
      <c r="M757" s="45"/>
      <c r="N757" s="45"/>
      <c r="O757" s="148"/>
    </row>
    <row r="758" spans="1:15" x14ac:dyDescent="0.3">
      <c r="A758" s="107"/>
      <c r="B758" s="101"/>
      <c r="C758" s="101"/>
      <c r="D758" s="101"/>
      <c r="E758" s="44" t="s">
        <v>48</v>
      </c>
      <c r="F758" s="45">
        <f>L758+M758+N758</f>
        <v>0</v>
      </c>
      <c r="G758" s="45"/>
      <c r="H758" s="45"/>
      <c r="I758" s="45"/>
      <c r="J758" s="45"/>
      <c r="K758" s="45"/>
      <c r="L758" s="45">
        <f>G758+H758+I758+J758+K758</f>
        <v>0</v>
      </c>
      <c r="M758" s="45"/>
      <c r="N758" s="45"/>
      <c r="O758" s="148"/>
    </row>
    <row r="759" spans="1:15" x14ac:dyDescent="0.3">
      <c r="A759" s="107"/>
      <c r="B759" s="101"/>
      <c r="C759" s="101"/>
      <c r="D759" s="101"/>
      <c r="E759" s="44" t="s">
        <v>49</v>
      </c>
      <c r="F759" s="45">
        <f>L759+M759+N759</f>
        <v>0</v>
      </c>
      <c r="G759" s="45"/>
      <c r="H759" s="45"/>
      <c r="I759" s="45"/>
      <c r="J759" s="45"/>
      <c r="K759" s="45"/>
      <c r="L759" s="45">
        <f>G759+H759+I759+J759+K759</f>
        <v>0</v>
      </c>
      <c r="M759" s="45"/>
      <c r="N759" s="45"/>
      <c r="O759" s="148"/>
    </row>
    <row r="760" spans="1:15" x14ac:dyDescent="0.3">
      <c r="A760" s="108"/>
      <c r="B760" s="102"/>
      <c r="C760" s="102"/>
      <c r="D760" s="102"/>
      <c r="E760" s="44" t="s">
        <v>50</v>
      </c>
      <c r="F760" s="45">
        <f>L760+M760+N760</f>
        <v>0</v>
      </c>
      <c r="G760" s="45"/>
      <c r="H760" s="45"/>
      <c r="I760" s="45"/>
      <c r="J760" s="45"/>
      <c r="K760" s="45"/>
      <c r="L760" s="45">
        <f>G760+H760+I760+J760+K760</f>
        <v>0</v>
      </c>
      <c r="M760" s="45"/>
      <c r="N760" s="45"/>
      <c r="O760" s="148"/>
    </row>
    <row r="761" spans="1:15" ht="15" customHeight="1" x14ac:dyDescent="0.3">
      <c r="A761" s="106" t="s">
        <v>458</v>
      </c>
      <c r="B761" s="100" t="s">
        <v>748</v>
      </c>
      <c r="C761" s="100" t="s">
        <v>738</v>
      </c>
      <c r="D761" s="100" t="s">
        <v>43</v>
      </c>
      <c r="E761" s="44" t="s">
        <v>46</v>
      </c>
      <c r="F761" s="45">
        <f t="shared" ref="F761:L761" si="151">F762+F763+F764+F765</f>
        <v>0</v>
      </c>
      <c r="G761" s="45">
        <f t="shared" si="151"/>
        <v>0</v>
      </c>
      <c r="H761" s="45">
        <f t="shared" si="151"/>
        <v>0</v>
      </c>
      <c r="I761" s="45">
        <f t="shared" si="151"/>
        <v>0</v>
      </c>
      <c r="J761" s="45">
        <f t="shared" si="151"/>
        <v>0</v>
      </c>
      <c r="K761" s="45">
        <f t="shared" si="151"/>
        <v>0</v>
      </c>
      <c r="L761" s="45">
        <f t="shared" si="151"/>
        <v>0</v>
      </c>
      <c r="M761" s="45">
        <f>M762+M763+M764+M765</f>
        <v>0</v>
      </c>
      <c r="N761" s="45">
        <f>N762+N763+N764+N765</f>
        <v>0</v>
      </c>
      <c r="O761" s="100" t="s">
        <v>920</v>
      </c>
    </row>
    <row r="762" spans="1:15" x14ac:dyDescent="0.3">
      <c r="A762" s="107"/>
      <c r="B762" s="101"/>
      <c r="C762" s="101"/>
      <c r="D762" s="101"/>
      <c r="E762" s="44" t="s">
        <v>47</v>
      </c>
      <c r="F762" s="45">
        <f>L762+M762+N762</f>
        <v>0</v>
      </c>
      <c r="G762" s="45"/>
      <c r="H762" s="45"/>
      <c r="I762" s="45"/>
      <c r="J762" s="45"/>
      <c r="K762" s="45"/>
      <c r="L762" s="45">
        <f>G762+H762+I762+J762+K762</f>
        <v>0</v>
      </c>
      <c r="M762" s="45"/>
      <c r="N762" s="45"/>
      <c r="O762" s="101"/>
    </row>
    <row r="763" spans="1:15" x14ac:dyDescent="0.3">
      <c r="A763" s="107"/>
      <c r="B763" s="101"/>
      <c r="C763" s="101"/>
      <c r="D763" s="101"/>
      <c r="E763" s="44" t="s">
        <v>48</v>
      </c>
      <c r="F763" s="45">
        <f>L763+M763+N763</f>
        <v>0</v>
      </c>
      <c r="G763" s="45"/>
      <c r="H763" s="45"/>
      <c r="I763" s="45"/>
      <c r="J763" s="45"/>
      <c r="K763" s="45"/>
      <c r="L763" s="45">
        <f>G763+H763+I763+J763+K763</f>
        <v>0</v>
      </c>
      <c r="M763" s="45"/>
      <c r="N763" s="45"/>
      <c r="O763" s="101"/>
    </row>
    <row r="764" spans="1:15" x14ac:dyDescent="0.3">
      <c r="A764" s="107"/>
      <c r="B764" s="101"/>
      <c r="C764" s="101"/>
      <c r="D764" s="101"/>
      <c r="E764" s="44" t="s">
        <v>49</v>
      </c>
      <c r="F764" s="45">
        <f>L764+M764+N764</f>
        <v>0</v>
      </c>
      <c r="G764" s="45"/>
      <c r="H764" s="45"/>
      <c r="I764" s="45"/>
      <c r="J764" s="45"/>
      <c r="K764" s="45"/>
      <c r="L764" s="45">
        <f>G764+H764+I764+J764+K764</f>
        <v>0</v>
      </c>
      <c r="M764" s="45"/>
      <c r="N764" s="45"/>
      <c r="O764" s="101"/>
    </row>
    <row r="765" spans="1:15" x14ac:dyDescent="0.3">
      <c r="A765" s="108"/>
      <c r="B765" s="102"/>
      <c r="C765" s="102"/>
      <c r="D765" s="102"/>
      <c r="E765" s="44" t="s">
        <v>50</v>
      </c>
      <c r="F765" s="45">
        <f>L765+M765+N765</f>
        <v>0</v>
      </c>
      <c r="G765" s="45"/>
      <c r="H765" s="45"/>
      <c r="I765" s="45"/>
      <c r="J765" s="45"/>
      <c r="K765" s="45"/>
      <c r="L765" s="45">
        <f>G765+H765+I765+J765+K765</f>
        <v>0</v>
      </c>
      <c r="M765" s="45"/>
      <c r="N765" s="45"/>
      <c r="O765" s="102"/>
    </row>
    <row r="766" spans="1:15" ht="15" customHeight="1" x14ac:dyDescent="0.3">
      <c r="A766" s="106" t="s">
        <v>459</v>
      </c>
      <c r="B766" s="100" t="s">
        <v>749</v>
      </c>
      <c r="C766" s="100" t="s">
        <v>738</v>
      </c>
      <c r="D766" s="100" t="s">
        <v>43</v>
      </c>
      <c r="E766" s="44" t="s">
        <v>46</v>
      </c>
      <c r="F766" s="45">
        <f t="shared" ref="F766:L766" si="152">F767+F768+F769+F770</f>
        <v>0</v>
      </c>
      <c r="G766" s="45">
        <f t="shared" si="152"/>
        <v>0</v>
      </c>
      <c r="H766" s="45">
        <f t="shared" si="152"/>
        <v>0</v>
      </c>
      <c r="I766" s="45">
        <f t="shared" si="152"/>
        <v>0</v>
      </c>
      <c r="J766" s="45">
        <f t="shared" si="152"/>
        <v>0</v>
      </c>
      <c r="K766" s="45">
        <f t="shared" si="152"/>
        <v>0</v>
      </c>
      <c r="L766" s="45">
        <f t="shared" si="152"/>
        <v>0</v>
      </c>
      <c r="M766" s="45">
        <f>M767+M768+M769+M770</f>
        <v>0</v>
      </c>
      <c r="N766" s="45">
        <f>N767+N768+N769+N770</f>
        <v>0</v>
      </c>
      <c r="O766" s="100" t="s">
        <v>920</v>
      </c>
    </row>
    <row r="767" spans="1:15" x14ac:dyDescent="0.3">
      <c r="A767" s="107"/>
      <c r="B767" s="101"/>
      <c r="C767" s="101"/>
      <c r="D767" s="101"/>
      <c r="E767" s="44" t="s">
        <v>47</v>
      </c>
      <c r="F767" s="45">
        <f>L767+M767+N767</f>
        <v>0</v>
      </c>
      <c r="G767" s="45"/>
      <c r="H767" s="45"/>
      <c r="I767" s="45"/>
      <c r="J767" s="45"/>
      <c r="K767" s="45"/>
      <c r="L767" s="45">
        <f>G767+H767+I767+J767+K767</f>
        <v>0</v>
      </c>
      <c r="M767" s="45"/>
      <c r="N767" s="45"/>
      <c r="O767" s="101"/>
    </row>
    <row r="768" spans="1:15" x14ac:dyDescent="0.3">
      <c r="A768" s="107"/>
      <c r="B768" s="101"/>
      <c r="C768" s="101"/>
      <c r="D768" s="101"/>
      <c r="E768" s="44" t="s">
        <v>48</v>
      </c>
      <c r="F768" s="45">
        <f>L768+M768+N768</f>
        <v>0</v>
      </c>
      <c r="G768" s="45"/>
      <c r="H768" s="45"/>
      <c r="I768" s="45"/>
      <c r="J768" s="45"/>
      <c r="K768" s="45"/>
      <c r="L768" s="45">
        <f>G768+H768+I768+J768+K768</f>
        <v>0</v>
      </c>
      <c r="M768" s="45"/>
      <c r="N768" s="45"/>
      <c r="O768" s="101"/>
    </row>
    <row r="769" spans="1:15" x14ac:dyDescent="0.3">
      <c r="A769" s="107"/>
      <c r="B769" s="101"/>
      <c r="C769" s="101"/>
      <c r="D769" s="101"/>
      <c r="E769" s="44" t="s">
        <v>49</v>
      </c>
      <c r="F769" s="45">
        <f>L769+M769+N769</f>
        <v>0</v>
      </c>
      <c r="G769" s="45"/>
      <c r="H769" s="45"/>
      <c r="I769" s="45"/>
      <c r="J769" s="45"/>
      <c r="K769" s="45"/>
      <c r="L769" s="45">
        <f>G769+H769+I769+J769+K769</f>
        <v>0</v>
      </c>
      <c r="M769" s="45"/>
      <c r="N769" s="45"/>
      <c r="O769" s="101"/>
    </row>
    <row r="770" spans="1:15" x14ac:dyDescent="0.3">
      <c r="A770" s="108"/>
      <c r="B770" s="102"/>
      <c r="C770" s="102"/>
      <c r="D770" s="102"/>
      <c r="E770" s="44" t="s">
        <v>50</v>
      </c>
      <c r="F770" s="45">
        <f>L770+M770+N770</f>
        <v>0</v>
      </c>
      <c r="G770" s="45"/>
      <c r="H770" s="45"/>
      <c r="I770" s="45"/>
      <c r="J770" s="45"/>
      <c r="K770" s="45"/>
      <c r="L770" s="45">
        <f>G770+H770+I770+J770+K770</f>
        <v>0</v>
      </c>
      <c r="M770" s="45"/>
      <c r="N770" s="45"/>
      <c r="O770" s="102"/>
    </row>
    <row r="771" spans="1:15" ht="15" customHeight="1" x14ac:dyDescent="0.3">
      <c r="A771" s="106" t="s">
        <v>460</v>
      </c>
      <c r="B771" s="100" t="s">
        <v>750</v>
      </c>
      <c r="C771" s="100" t="s">
        <v>738</v>
      </c>
      <c r="D771" s="100" t="s">
        <v>43</v>
      </c>
      <c r="E771" s="44" t="s">
        <v>46</v>
      </c>
      <c r="F771" s="45">
        <f t="shared" ref="F771:N771" si="153">F772+F773+F774+F775</f>
        <v>0</v>
      </c>
      <c r="G771" s="45">
        <f t="shared" si="153"/>
        <v>0</v>
      </c>
      <c r="H771" s="45">
        <f t="shared" si="153"/>
        <v>0</v>
      </c>
      <c r="I771" s="45">
        <f t="shared" si="153"/>
        <v>0</v>
      </c>
      <c r="J771" s="45">
        <f t="shared" si="153"/>
        <v>0</v>
      </c>
      <c r="K771" s="45">
        <f t="shared" si="153"/>
        <v>0</v>
      </c>
      <c r="L771" s="45">
        <f t="shared" si="153"/>
        <v>0</v>
      </c>
      <c r="M771" s="45">
        <f t="shared" si="153"/>
        <v>0</v>
      </c>
      <c r="N771" s="45">
        <f t="shared" si="153"/>
        <v>0</v>
      </c>
      <c r="O771" s="100" t="s">
        <v>920</v>
      </c>
    </row>
    <row r="772" spans="1:15" x14ac:dyDescent="0.3">
      <c r="A772" s="107"/>
      <c r="B772" s="101"/>
      <c r="C772" s="101"/>
      <c r="D772" s="101"/>
      <c r="E772" s="44" t="s">
        <v>47</v>
      </c>
      <c r="F772" s="45">
        <f>L772+M772+N772</f>
        <v>0</v>
      </c>
      <c r="G772" s="45"/>
      <c r="H772" s="45"/>
      <c r="I772" s="45"/>
      <c r="J772" s="45"/>
      <c r="K772" s="45"/>
      <c r="L772" s="45">
        <f>G772+H772+I772+J772+K772</f>
        <v>0</v>
      </c>
      <c r="M772" s="45"/>
      <c r="N772" s="45"/>
      <c r="O772" s="101"/>
    </row>
    <row r="773" spans="1:15" x14ac:dyDescent="0.3">
      <c r="A773" s="107"/>
      <c r="B773" s="101"/>
      <c r="C773" s="101"/>
      <c r="D773" s="101"/>
      <c r="E773" s="44" t="s">
        <v>48</v>
      </c>
      <c r="F773" s="45">
        <f>L773+M773+N773</f>
        <v>0</v>
      </c>
      <c r="G773" s="45"/>
      <c r="H773" s="45"/>
      <c r="I773" s="45"/>
      <c r="J773" s="45"/>
      <c r="K773" s="45"/>
      <c r="L773" s="45">
        <f>G773+H773+I773+J773+K773</f>
        <v>0</v>
      </c>
      <c r="M773" s="45"/>
      <c r="N773" s="45"/>
      <c r="O773" s="101"/>
    </row>
    <row r="774" spans="1:15" x14ac:dyDescent="0.3">
      <c r="A774" s="107"/>
      <c r="B774" s="101"/>
      <c r="C774" s="101"/>
      <c r="D774" s="101"/>
      <c r="E774" s="44" t="s">
        <v>49</v>
      </c>
      <c r="F774" s="45">
        <f>L774+M774+N774</f>
        <v>0</v>
      </c>
      <c r="G774" s="45"/>
      <c r="H774" s="45"/>
      <c r="I774" s="45"/>
      <c r="J774" s="45"/>
      <c r="K774" s="45"/>
      <c r="L774" s="45">
        <f>G774+H774+I774+J774+K774</f>
        <v>0</v>
      </c>
      <c r="M774" s="45"/>
      <c r="N774" s="45"/>
      <c r="O774" s="101"/>
    </row>
    <row r="775" spans="1:15" ht="55.5" customHeight="1" x14ac:dyDescent="0.3">
      <c r="A775" s="108"/>
      <c r="B775" s="102"/>
      <c r="C775" s="102"/>
      <c r="D775" s="102"/>
      <c r="E775" s="44" t="s">
        <v>50</v>
      </c>
      <c r="F775" s="45">
        <f>L775+M775+N775</f>
        <v>0</v>
      </c>
      <c r="G775" s="45"/>
      <c r="H775" s="45"/>
      <c r="I775" s="45"/>
      <c r="J775" s="45"/>
      <c r="K775" s="45"/>
      <c r="L775" s="45">
        <f>G775+H775+I775+J775+K775</f>
        <v>0</v>
      </c>
      <c r="M775" s="45"/>
      <c r="N775" s="45"/>
      <c r="O775" s="102"/>
    </row>
    <row r="776" spans="1:15" ht="15" customHeight="1" x14ac:dyDescent="0.3">
      <c r="A776" s="106" t="s">
        <v>461</v>
      </c>
      <c r="B776" s="100" t="s">
        <v>751</v>
      </c>
      <c r="C776" s="100" t="s">
        <v>752</v>
      </c>
      <c r="D776" s="100" t="s">
        <v>43</v>
      </c>
      <c r="E776" s="44" t="s">
        <v>46</v>
      </c>
      <c r="F776" s="45">
        <f t="shared" ref="F776:N776" si="154">F777+F778+F779+F780</f>
        <v>0</v>
      </c>
      <c r="G776" s="45">
        <f t="shared" si="154"/>
        <v>0</v>
      </c>
      <c r="H776" s="45">
        <f t="shared" si="154"/>
        <v>0</v>
      </c>
      <c r="I776" s="45">
        <f t="shared" si="154"/>
        <v>0</v>
      </c>
      <c r="J776" s="45">
        <f t="shared" si="154"/>
        <v>0</v>
      </c>
      <c r="K776" s="45">
        <f t="shared" si="154"/>
        <v>0</v>
      </c>
      <c r="L776" s="45">
        <f t="shared" si="154"/>
        <v>0</v>
      </c>
      <c r="M776" s="45">
        <f t="shared" si="154"/>
        <v>0</v>
      </c>
      <c r="N776" s="45">
        <f t="shared" si="154"/>
        <v>0</v>
      </c>
      <c r="O776" s="100" t="s">
        <v>919</v>
      </c>
    </row>
    <row r="777" spans="1:15" x14ac:dyDescent="0.3">
      <c r="A777" s="107"/>
      <c r="B777" s="101"/>
      <c r="C777" s="101"/>
      <c r="D777" s="101"/>
      <c r="E777" s="44" t="s">
        <v>47</v>
      </c>
      <c r="F777" s="45">
        <f>L777+M777+N777</f>
        <v>0</v>
      </c>
      <c r="G777" s="45"/>
      <c r="H777" s="45"/>
      <c r="I777" s="45"/>
      <c r="J777" s="45"/>
      <c r="K777" s="45"/>
      <c r="L777" s="45">
        <f>G777+H777+I777+J777+K777</f>
        <v>0</v>
      </c>
      <c r="M777" s="45"/>
      <c r="N777" s="45"/>
      <c r="O777" s="101"/>
    </row>
    <row r="778" spans="1:15" x14ac:dyDescent="0.3">
      <c r="A778" s="107"/>
      <c r="B778" s="101"/>
      <c r="C778" s="101"/>
      <c r="D778" s="101"/>
      <c r="E778" s="44" t="s">
        <v>48</v>
      </c>
      <c r="F778" s="45">
        <f>L778+M778+N778</f>
        <v>0</v>
      </c>
      <c r="G778" s="45"/>
      <c r="H778" s="45"/>
      <c r="I778" s="45"/>
      <c r="J778" s="45"/>
      <c r="K778" s="45"/>
      <c r="L778" s="45">
        <f>G778+H778+I778+J778+K778</f>
        <v>0</v>
      </c>
      <c r="M778" s="45"/>
      <c r="N778" s="45"/>
      <c r="O778" s="101"/>
    </row>
    <row r="779" spans="1:15" x14ac:dyDescent="0.3">
      <c r="A779" s="107"/>
      <c r="B779" s="101"/>
      <c r="C779" s="101"/>
      <c r="D779" s="101"/>
      <c r="E779" s="44" t="s">
        <v>49</v>
      </c>
      <c r="F779" s="45">
        <f>L779+M779+N779</f>
        <v>0</v>
      </c>
      <c r="G779" s="45"/>
      <c r="H779" s="45"/>
      <c r="I779" s="45"/>
      <c r="J779" s="45"/>
      <c r="K779" s="45"/>
      <c r="L779" s="45">
        <f>G779+H779+I779+J779+K779</f>
        <v>0</v>
      </c>
      <c r="M779" s="45"/>
      <c r="N779" s="45"/>
      <c r="O779" s="101"/>
    </row>
    <row r="780" spans="1:15" ht="39" customHeight="1" x14ac:dyDescent="0.3">
      <c r="A780" s="108"/>
      <c r="B780" s="102"/>
      <c r="C780" s="102"/>
      <c r="D780" s="102"/>
      <c r="E780" s="44" t="s">
        <v>50</v>
      </c>
      <c r="F780" s="45">
        <f>L780+M780+N780</f>
        <v>0</v>
      </c>
      <c r="G780" s="45"/>
      <c r="H780" s="45"/>
      <c r="I780" s="45"/>
      <c r="J780" s="45"/>
      <c r="K780" s="45"/>
      <c r="L780" s="45">
        <f>G780+H780+I780+J780+K780</f>
        <v>0</v>
      </c>
      <c r="M780" s="45"/>
      <c r="N780" s="45"/>
      <c r="O780" s="102"/>
    </row>
    <row r="781" spans="1:15" x14ac:dyDescent="0.3">
      <c r="A781" s="106" t="s">
        <v>462</v>
      </c>
      <c r="B781" s="100" t="s">
        <v>753</v>
      </c>
      <c r="C781" s="100" t="s">
        <v>754</v>
      </c>
      <c r="D781" s="100" t="s">
        <v>43</v>
      </c>
      <c r="E781" s="44" t="s">
        <v>46</v>
      </c>
      <c r="F781" s="45">
        <f t="shared" ref="F781:N781" si="155">F782+F783+F784+F785</f>
        <v>0</v>
      </c>
      <c r="G781" s="45">
        <f t="shared" si="155"/>
        <v>0</v>
      </c>
      <c r="H781" s="45">
        <f t="shared" si="155"/>
        <v>0</v>
      </c>
      <c r="I781" s="45">
        <f t="shared" si="155"/>
        <v>0</v>
      </c>
      <c r="J781" s="45">
        <f t="shared" si="155"/>
        <v>0</v>
      </c>
      <c r="K781" s="45">
        <f t="shared" si="155"/>
        <v>0</v>
      </c>
      <c r="L781" s="45">
        <f t="shared" si="155"/>
        <v>0</v>
      </c>
      <c r="M781" s="45">
        <f t="shared" si="155"/>
        <v>0</v>
      </c>
      <c r="N781" s="45">
        <f t="shared" si="155"/>
        <v>0</v>
      </c>
      <c r="O781" s="100" t="s">
        <v>921</v>
      </c>
    </row>
    <row r="782" spans="1:15" x14ac:dyDescent="0.3">
      <c r="A782" s="107"/>
      <c r="B782" s="101"/>
      <c r="C782" s="101"/>
      <c r="D782" s="101"/>
      <c r="E782" s="44" t="s">
        <v>47</v>
      </c>
      <c r="F782" s="45">
        <f>L782+M782+N782</f>
        <v>0</v>
      </c>
      <c r="G782" s="45"/>
      <c r="H782" s="45"/>
      <c r="I782" s="45"/>
      <c r="J782" s="45"/>
      <c r="K782" s="45"/>
      <c r="L782" s="45">
        <f>G782+H782+I782+J782+K782</f>
        <v>0</v>
      </c>
      <c r="M782" s="45"/>
      <c r="N782" s="45"/>
      <c r="O782" s="101"/>
    </row>
    <row r="783" spans="1:15" x14ac:dyDescent="0.3">
      <c r="A783" s="107"/>
      <c r="B783" s="101"/>
      <c r="C783" s="101"/>
      <c r="D783" s="101"/>
      <c r="E783" s="44" t="s">
        <v>48</v>
      </c>
      <c r="F783" s="45">
        <f>L783+M783+N783</f>
        <v>0</v>
      </c>
      <c r="G783" s="45"/>
      <c r="H783" s="45"/>
      <c r="I783" s="45"/>
      <c r="J783" s="45"/>
      <c r="K783" s="45"/>
      <c r="L783" s="45">
        <f>G783+H783+I783+J783+K783</f>
        <v>0</v>
      </c>
      <c r="M783" s="45"/>
      <c r="N783" s="45"/>
      <c r="O783" s="101"/>
    </row>
    <row r="784" spans="1:15" x14ac:dyDescent="0.3">
      <c r="A784" s="107"/>
      <c r="B784" s="101"/>
      <c r="C784" s="101"/>
      <c r="D784" s="101"/>
      <c r="E784" s="44" t="s">
        <v>49</v>
      </c>
      <c r="F784" s="45">
        <f>L784+M784+N784</f>
        <v>0</v>
      </c>
      <c r="G784" s="45"/>
      <c r="H784" s="45"/>
      <c r="I784" s="45"/>
      <c r="J784" s="45"/>
      <c r="K784" s="45"/>
      <c r="L784" s="45">
        <f>G784+H784+I784+J784+K784</f>
        <v>0</v>
      </c>
      <c r="M784" s="45"/>
      <c r="N784" s="45"/>
      <c r="O784" s="101"/>
    </row>
    <row r="785" spans="1:15" x14ac:dyDescent="0.3">
      <c r="A785" s="108"/>
      <c r="B785" s="102"/>
      <c r="C785" s="102"/>
      <c r="D785" s="102"/>
      <c r="E785" s="44" t="s">
        <v>50</v>
      </c>
      <c r="F785" s="45">
        <f>L785+M785+N785</f>
        <v>0</v>
      </c>
      <c r="G785" s="45"/>
      <c r="H785" s="45"/>
      <c r="I785" s="45"/>
      <c r="J785" s="45"/>
      <c r="K785" s="45"/>
      <c r="L785" s="45">
        <f>G785+H785+I785+J785+K785</f>
        <v>0</v>
      </c>
      <c r="M785" s="45"/>
      <c r="N785" s="45"/>
      <c r="O785" s="102"/>
    </row>
    <row r="786" spans="1:15" ht="15" customHeight="1" x14ac:dyDescent="0.3">
      <c r="A786" s="106" t="s">
        <v>463</v>
      </c>
      <c r="B786" s="100" t="s">
        <v>755</v>
      </c>
      <c r="C786" s="100" t="s">
        <v>738</v>
      </c>
      <c r="D786" s="100" t="s">
        <v>43</v>
      </c>
      <c r="E786" s="44" t="s">
        <v>46</v>
      </c>
      <c r="F786" s="45">
        <f t="shared" ref="F786:N786" si="156">F787+F788+F789+F790</f>
        <v>0</v>
      </c>
      <c r="G786" s="45">
        <f t="shared" si="156"/>
        <v>0</v>
      </c>
      <c r="H786" s="45">
        <f t="shared" si="156"/>
        <v>0</v>
      </c>
      <c r="I786" s="45">
        <f t="shared" si="156"/>
        <v>0</v>
      </c>
      <c r="J786" s="45">
        <f t="shared" si="156"/>
        <v>0</v>
      </c>
      <c r="K786" s="45">
        <f t="shared" si="156"/>
        <v>0</v>
      </c>
      <c r="L786" s="45">
        <f t="shared" si="156"/>
        <v>0</v>
      </c>
      <c r="M786" s="45">
        <f t="shared" si="156"/>
        <v>0</v>
      </c>
      <c r="N786" s="45">
        <f t="shared" si="156"/>
        <v>0</v>
      </c>
      <c r="O786" s="100" t="s">
        <v>920</v>
      </c>
    </row>
    <row r="787" spans="1:15" x14ac:dyDescent="0.3">
      <c r="A787" s="107"/>
      <c r="B787" s="101"/>
      <c r="C787" s="101"/>
      <c r="D787" s="101"/>
      <c r="E787" s="44" t="s">
        <v>47</v>
      </c>
      <c r="F787" s="45">
        <f>L787+M787+N787</f>
        <v>0</v>
      </c>
      <c r="G787" s="45"/>
      <c r="H787" s="45"/>
      <c r="I787" s="45"/>
      <c r="J787" s="45"/>
      <c r="K787" s="45"/>
      <c r="L787" s="45">
        <f>G787+H787+I787+J787+K787</f>
        <v>0</v>
      </c>
      <c r="M787" s="45"/>
      <c r="N787" s="45"/>
      <c r="O787" s="101"/>
    </row>
    <row r="788" spans="1:15" x14ac:dyDescent="0.3">
      <c r="A788" s="107"/>
      <c r="B788" s="101"/>
      <c r="C788" s="101"/>
      <c r="D788" s="101"/>
      <c r="E788" s="44" t="s">
        <v>48</v>
      </c>
      <c r="F788" s="45">
        <f>L788+M788+N788</f>
        <v>0</v>
      </c>
      <c r="G788" s="45"/>
      <c r="H788" s="45"/>
      <c r="I788" s="45"/>
      <c r="J788" s="45"/>
      <c r="K788" s="45"/>
      <c r="L788" s="45">
        <f>G788+H788+I788+J788+K788</f>
        <v>0</v>
      </c>
      <c r="M788" s="45"/>
      <c r="N788" s="45"/>
      <c r="O788" s="101"/>
    </row>
    <row r="789" spans="1:15" x14ac:dyDescent="0.3">
      <c r="A789" s="107"/>
      <c r="B789" s="101"/>
      <c r="C789" s="101"/>
      <c r="D789" s="101"/>
      <c r="E789" s="44" t="s">
        <v>49</v>
      </c>
      <c r="F789" s="45">
        <f>L789+M789+N789</f>
        <v>0</v>
      </c>
      <c r="G789" s="45"/>
      <c r="H789" s="45"/>
      <c r="I789" s="45"/>
      <c r="J789" s="45"/>
      <c r="K789" s="45"/>
      <c r="L789" s="45">
        <f>G789+H789+I789+J789+K789</f>
        <v>0</v>
      </c>
      <c r="M789" s="45"/>
      <c r="N789" s="45"/>
      <c r="O789" s="101"/>
    </row>
    <row r="790" spans="1:15" x14ac:dyDescent="0.3">
      <c r="A790" s="108"/>
      <c r="B790" s="102"/>
      <c r="C790" s="102"/>
      <c r="D790" s="102"/>
      <c r="E790" s="44" t="s">
        <v>50</v>
      </c>
      <c r="F790" s="45">
        <f>L790+M790+N790</f>
        <v>0</v>
      </c>
      <c r="G790" s="45"/>
      <c r="H790" s="45"/>
      <c r="I790" s="45"/>
      <c r="J790" s="45"/>
      <c r="K790" s="45"/>
      <c r="L790" s="45">
        <f>G790+H790+I790+J790+K790</f>
        <v>0</v>
      </c>
      <c r="M790" s="45"/>
      <c r="N790" s="45"/>
      <c r="O790" s="102"/>
    </row>
    <row r="791" spans="1:15" x14ac:dyDescent="0.3">
      <c r="A791" s="106" t="s">
        <v>464</v>
      </c>
      <c r="B791" s="100" t="s">
        <v>756</v>
      </c>
      <c r="C791" s="100" t="s">
        <v>738</v>
      </c>
      <c r="D791" s="100" t="s">
        <v>43</v>
      </c>
      <c r="E791" s="44" t="s">
        <v>46</v>
      </c>
      <c r="F791" s="45">
        <f t="shared" ref="F791:L791" si="157">F792+F793+F794+F795</f>
        <v>0</v>
      </c>
      <c r="G791" s="45">
        <f t="shared" si="157"/>
        <v>0</v>
      </c>
      <c r="H791" s="45">
        <f t="shared" si="157"/>
        <v>0</v>
      </c>
      <c r="I791" s="45">
        <f t="shared" si="157"/>
        <v>0</v>
      </c>
      <c r="J791" s="45">
        <f t="shared" si="157"/>
        <v>0</v>
      </c>
      <c r="K791" s="45">
        <f t="shared" si="157"/>
        <v>0</v>
      </c>
      <c r="L791" s="45">
        <f t="shared" si="157"/>
        <v>0</v>
      </c>
      <c r="M791" s="45">
        <f>M792+M793+M794+M795</f>
        <v>0</v>
      </c>
      <c r="N791" s="45">
        <f>N792+N793+N794+N795</f>
        <v>0</v>
      </c>
      <c r="O791" s="100" t="s">
        <v>920</v>
      </c>
    </row>
    <row r="792" spans="1:15" ht="15" customHeight="1" x14ac:dyDescent="0.3">
      <c r="A792" s="107"/>
      <c r="B792" s="101"/>
      <c r="C792" s="101"/>
      <c r="D792" s="101"/>
      <c r="E792" s="44" t="s">
        <v>47</v>
      </c>
      <c r="F792" s="45">
        <f>L792+M792+N792</f>
        <v>0</v>
      </c>
      <c r="G792" s="45"/>
      <c r="H792" s="45"/>
      <c r="I792" s="45"/>
      <c r="J792" s="45"/>
      <c r="K792" s="45"/>
      <c r="L792" s="45">
        <f>G792+H792+I792+J792+K792</f>
        <v>0</v>
      </c>
      <c r="M792" s="45"/>
      <c r="N792" s="45"/>
      <c r="O792" s="101"/>
    </row>
    <row r="793" spans="1:15" x14ac:dyDescent="0.3">
      <c r="A793" s="107"/>
      <c r="B793" s="101"/>
      <c r="C793" s="101"/>
      <c r="D793" s="101"/>
      <c r="E793" s="44" t="s">
        <v>48</v>
      </c>
      <c r="F793" s="45">
        <f>L793+M793+N793</f>
        <v>0</v>
      </c>
      <c r="G793" s="45"/>
      <c r="H793" s="45"/>
      <c r="I793" s="45"/>
      <c r="J793" s="45"/>
      <c r="K793" s="45"/>
      <c r="L793" s="45">
        <f>G793+H793+I793+J793+K793</f>
        <v>0</v>
      </c>
      <c r="M793" s="45"/>
      <c r="N793" s="45"/>
      <c r="O793" s="101"/>
    </row>
    <row r="794" spans="1:15" x14ac:dyDescent="0.3">
      <c r="A794" s="107"/>
      <c r="B794" s="101"/>
      <c r="C794" s="101"/>
      <c r="D794" s="101"/>
      <c r="E794" s="44" t="s">
        <v>49</v>
      </c>
      <c r="F794" s="45">
        <f>L794+M794+N794</f>
        <v>0</v>
      </c>
      <c r="G794" s="45"/>
      <c r="H794" s="45"/>
      <c r="I794" s="45"/>
      <c r="J794" s="45"/>
      <c r="K794" s="45"/>
      <c r="L794" s="45">
        <f>G794+H794+I794+J794+K794</f>
        <v>0</v>
      </c>
      <c r="M794" s="45"/>
      <c r="N794" s="45"/>
      <c r="O794" s="101"/>
    </row>
    <row r="795" spans="1:15" x14ac:dyDescent="0.3">
      <c r="A795" s="108"/>
      <c r="B795" s="102"/>
      <c r="C795" s="102"/>
      <c r="D795" s="102"/>
      <c r="E795" s="44" t="s">
        <v>50</v>
      </c>
      <c r="F795" s="45">
        <f>L795+M795+N795</f>
        <v>0</v>
      </c>
      <c r="G795" s="45"/>
      <c r="H795" s="45"/>
      <c r="I795" s="45"/>
      <c r="J795" s="45"/>
      <c r="K795" s="45"/>
      <c r="L795" s="45">
        <f>G795+H795+I795+J795+K795</f>
        <v>0</v>
      </c>
      <c r="M795" s="45"/>
      <c r="N795" s="45"/>
      <c r="O795" s="102"/>
    </row>
    <row r="796" spans="1:15" ht="28.5" customHeight="1" x14ac:dyDescent="0.3">
      <c r="A796" s="106" t="s">
        <v>465</v>
      </c>
      <c r="B796" s="100" t="s">
        <v>757</v>
      </c>
      <c r="C796" s="100" t="s">
        <v>738</v>
      </c>
      <c r="D796" s="100" t="s">
        <v>43</v>
      </c>
      <c r="E796" s="44" t="s">
        <v>46</v>
      </c>
      <c r="F796" s="45">
        <f t="shared" ref="F796:L796" si="158">F797+F798+F799+F800</f>
        <v>0</v>
      </c>
      <c r="G796" s="45">
        <f t="shared" si="158"/>
        <v>0</v>
      </c>
      <c r="H796" s="45">
        <f t="shared" si="158"/>
        <v>0</v>
      </c>
      <c r="I796" s="45">
        <f t="shared" si="158"/>
        <v>0</v>
      </c>
      <c r="J796" s="45">
        <f t="shared" si="158"/>
        <v>0</v>
      </c>
      <c r="K796" s="45">
        <f t="shared" si="158"/>
        <v>0</v>
      </c>
      <c r="L796" s="45">
        <f t="shared" si="158"/>
        <v>0</v>
      </c>
      <c r="M796" s="45">
        <f>M797+M798+M799+M800</f>
        <v>0</v>
      </c>
      <c r="N796" s="45">
        <f>N797+N798+N799+N800</f>
        <v>0</v>
      </c>
      <c r="O796" s="100" t="s">
        <v>920</v>
      </c>
    </row>
    <row r="797" spans="1:15" ht="23.25" customHeight="1" x14ac:dyDescent="0.3">
      <c r="A797" s="107"/>
      <c r="B797" s="101"/>
      <c r="C797" s="101"/>
      <c r="D797" s="101"/>
      <c r="E797" s="44" t="s">
        <v>47</v>
      </c>
      <c r="F797" s="45">
        <f>L797+M797+N797</f>
        <v>0</v>
      </c>
      <c r="G797" s="45"/>
      <c r="H797" s="45"/>
      <c r="I797" s="45"/>
      <c r="J797" s="45"/>
      <c r="K797" s="45"/>
      <c r="L797" s="45">
        <f>G797+H797+I797+J797+K797</f>
        <v>0</v>
      </c>
      <c r="M797" s="45"/>
      <c r="N797" s="45"/>
      <c r="O797" s="101"/>
    </row>
    <row r="798" spans="1:15" ht="22.5" customHeight="1" x14ac:dyDescent="0.3">
      <c r="A798" s="107"/>
      <c r="B798" s="101"/>
      <c r="C798" s="101"/>
      <c r="D798" s="101"/>
      <c r="E798" s="44" t="s">
        <v>48</v>
      </c>
      <c r="F798" s="45">
        <f>L798+M798+N798</f>
        <v>0</v>
      </c>
      <c r="G798" s="45"/>
      <c r="H798" s="45"/>
      <c r="I798" s="45"/>
      <c r="J798" s="45"/>
      <c r="K798" s="45"/>
      <c r="L798" s="45">
        <f>G798+H798+I798+J798+K798</f>
        <v>0</v>
      </c>
      <c r="M798" s="45"/>
      <c r="N798" s="45"/>
      <c r="O798" s="101"/>
    </row>
    <row r="799" spans="1:15" ht="17.25" customHeight="1" x14ac:dyDescent="0.3">
      <c r="A799" s="107"/>
      <c r="B799" s="101"/>
      <c r="C799" s="101"/>
      <c r="D799" s="101"/>
      <c r="E799" s="44" t="s">
        <v>49</v>
      </c>
      <c r="F799" s="45">
        <f>L799+M799+N799</f>
        <v>0</v>
      </c>
      <c r="G799" s="45"/>
      <c r="H799" s="45"/>
      <c r="I799" s="45"/>
      <c r="J799" s="45"/>
      <c r="K799" s="45"/>
      <c r="L799" s="45">
        <f>G799+H799+I799+J799+K799</f>
        <v>0</v>
      </c>
      <c r="M799" s="45"/>
      <c r="N799" s="45"/>
      <c r="O799" s="101"/>
    </row>
    <row r="800" spans="1:15" ht="21.75" customHeight="1" x14ac:dyDescent="0.3">
      <c r="A800" s="108"/>
      <c r="B800" s="102"/>
      <c r="C800" s="102"/>
      <c r="D800" s="102"/>
      <c r="E800" s="44" t="s">
        <v>50</v>
      </c>
      <c r="F800" s="45">
        <f>L800+M800+N800</f>
        <v>0</v>
      </c>
      <c r="G800" s="45"/>
      <c r="H800" s="45"/>
      <c r="I800" s="45"/>
      <c r="J800" s="45"/>
      <c r="K800" s="45"/>
      <c r="L800" s="45">
        <f>G800+H800+I800+J800+K800</f>
        <v>0</v>
      </c>
      <c r="M800" s="45"/>
      <c r="N800" s="45"/>
      <c r="O800" s="102"/>
    </row>
    <row r="801" spans="1:15" ht="29.25" customHeight="1" x14ac:dyDescent="0.3">
      <c r="A801" s="106" t="s">
        <v>466</v>
      </c>
      <c r="B801" s="100" t="s">
        <v>758</v>
      </c>
      <c r="C801" s="100" t="s">
        <v>752</v>
      </c>
      <c r="D801" s="100" t="s">
        <v>42</v>
      </c>
      <c r="E801" s="44" t="s">
        <v>46</v>
      </c>
      <c r="F801" s="45">
        <f t="shared" ref="F801:N801" si="159">F802+F803+F804+F805</f>
        <v>0</v>
      </c>
      <c r="G801" s="45">
        <f t="shared" si="159"/>
        <v>0</v>
      </c>
      <c r="H801" s="45">
        <f t="shared" si="159"/>
        <v>0</v>
      </c>
      <c r="I801" s="45">
        <f t="shared" si="159"/>
        <v>0</v>
      </c>
      <c r="J801" s="45">
        <f t="shared" si="159"/>
        <v>0</v>
      </c>
      <c r="K801" s="45">
        <f t="shared" si="159"/>
        <v>0</v>
      </c>
      <c r="L801" s="45">
        <f t="shared" si="159"/>
        <v>0</v>
      </c>
      <c r="M801" s="45">
        <f t="shared" si="159"/>
        <v>0</v>
      </c>
      <c r="N801" s="45">
        <f t="shared" si="159"/>
        <v>0</v>
      </c>
      <c r="O801" s="100" t="s">
        <v>919</v>
      </c>
    </row>
    <row r="802" spans="1:15" ht="15" customHeight="1" x14ac:dyDescent="0.3">
      <c r="A802" s="107"/>
      <c r="B802" s="101"/>
      <c r="C802" s="101"/>
      <c r="D802" s="101"/>
      <c r="E802" s="44" t="s">
        <v>47</v>
      </c>
      <c r="F802" s="45">
        <f>L802+M802+N802</f>
        <v>0</v>
      </c>
      <c r="G802" s="45"/>
      <c r="H802" s="45"/>
      <c r="I802" s="45"/>
      <c r="J802" s="45"/>
      <c r="K802" s="45"/>
      <c r="L802" s="45">
        <f>G802+H802+I802+J802+K802</f>
        <v>0</v>
      </c>
      <c r="M802" s="45"/>
      <c r="N802" s="45"/>
      <c r="O802" s="101"/>
    </row>
    <row r="803" spans="1:15" x14ac:dyDescent="0.3">
      <c r="A803" s="107"/>
      <c r="B803" s="101"/>
      <c r="C803" s="101"/>
      <c r="D803" s="101"/>
      <c r="E803" s="44" t="s">
        <v>48</v>
      </c>
      <c r="F803" s="45">
        <f>L803+M803+N803</f>
        <v>0</v>
      </c>
      <c r="G803" s="45"/>
      <c r="H803" s="45"/>
      <c r="I803" s="45"/>
      <c r="J803" s="45"/>
      <c r="K803" s="45"/>
      <c r="L803" s="45">
        <f>G803+H803+I803+J803+K803</f>
        <v>0</v>
      </c>
      <c r="M803" s="45"/>
      <c r="N803" s="45"/>
      <c r="O803" s="101"/>
    </row>
    <row r="804" spans="1:15" ht="20.25" customHeight="1" x14ac:dyDescent="0.3">
      <c r="A804" s="107"/>
      <c r="B804" s="101"/>
      <c r="C804" s="101"/>
      <c r="D804" s="101"/>
      <c r="E804" s="44" t="s">
        <v>49</v>
      </c>
      <c r="F804" s="45">
        <f>L804+M804+N804</f>
        <v>0</v>
      </c>
      <c r="G804" s="45"/>
      <c r="H804" s="45"/>
      <c r="I804" s="45"/>
      <c r="J804" s="45"/>
      <c r="K804" s="45"/>
      <c r="L804" s="45">
        <f>G804+H804+I804+J804+K804</f>
        <v>0</v>
      </c>
      <c r="M804" s="45"/>
      <c r="N804" s="45"/>
      <c r="O804" s="101"/>
    </row>
    <row r="805" spans="1:15" ht="28.5" customHeight="1" x14ac:dyDescent="0.3">
      <c r="A805" s="108"/>
      <c r="B805" s="102"/>
      <c r="C805" s="102"/>
      <c r="D805" s="102"/>
      <c r="E805" s="44" t="s">
        <v>50</v>
      </c>
      <c r="F805" s="45">
        <f>L805+M805+N805</f>
        <v>0</v>
      </c>
      <c r="G805" s="45"/>
      <c r="H805" s="45"/>
      <c r="I805" s="45"/>
      <c r="J805" s="45"/>
      <c r="K805" s="45"/>
      <c r="L805" s="45">
        <f>G805+H805+I805+J805+K805</f>
        <v>0</v>
      </c>
      <c r="M805" s="45"/>
      <c r="N805" s="45"/>
      <c r="O805" s="102"/>
    </row>
    <row r="806" spans="1:15" ht="30.75" customHeight="1" x14ac:dyDescent="0.3">
      <c r="A806" s="48"/>
      <c r="B806" s="125" t="s">
        <v>346</v>
      </c>
      <c r="C806" s="126"/>
      <c r="D806" s="127"/>
      <c r="E806" s="21"/>
      <c r="F806" s="23"/>
      <c r="G806" s="23"/>
      <c r="H806" s="23"/>
      <c r="I806" s="23"/>
      <c r="J806" s="23"/>
      <c r="K806" s="23"/>
      <c r="L806" s="23"/>
      <c r="M806" s="23"/>
      <c r="N806" s="23"/>
      <c r="O806" s="24"/>
    </row>
    <row r="807" spans="1:15" ht="15" customHeight="1" x14ac:dyDescent="0.3">
      <c r="A807" s="106" t="s">
        <v>467</v>
      </c>
      <c r="B807" s="100" t="s">
        <v>845</v>
      </c>
      <c r="C807" s="100" t="s">
        <v>759</v>
      </c>
      <c r="D807" s="100" t="s">
        <v>40</v>
      </c>
      <c r="E807" s="44" t="s">
        <v>46</v>
      </c>
      <c r="F807" s="45">
        <f t="shared" ref="F807:N807" si="160">F808+F809+F810+F811</f>
        <v>0.51100000000000001</v>
      </c>
      <c r="G807" s="45">
        <f t="shared" si="160"/>
        <v>0.51100000000000001</v>
      </c>
      <c r="H807" s="45">
        <f t="shared" si="160"/>
        <v>0</v>
      </c>
      <c r="I807" s="45">
        <f t="shared" si="160"/>
        <v>0</v>
      </c>
      <c r="J807" s="45">
        <f t="shared" si="160"/>
        <v>0</v>
      </c>
      <c r="K807" s="45">
        <f t="shared" si="160"/>
        <v>0</v>
      </c>
      <c r="L807" s="45">
        <f t="shared" si="160"/>
        <v>0.51100000000000001</v>
      </c>
      <c r="M807" s="45">
        <f t="shared" si="160"/>
        <v>0</v>
      </c>
      <c r="N807" s="45">
        <f t="shared" si="160"/>
        <v>0</v>
      </c>
      <c r="O807" s="103" t="s">
        <v>918</v>
      </c>
    </row>
    <row r="808" spans="1:15" x14ac:dyDescent="0.3">
      <c r="A808" s="107"/>
      <c r="B808" s="101"/>
      <c r="C808" s="101"/>
      <c r="D808" s="101"/>
      <c r="E808" s="44" t="s">
        <v>47</v>
      </c>
      <c r="F808" s="45">
        <f>L808+M808+N808</f>
        <v>0</v>
      </c>
      <c r="G808" s="45"/>
      <c r="H808" s="45"/>
      <c r="I808" s="45"/>
      <c r="J808" s="45"/>
      <c r="K808" s="45"/>
      <c r="L808" s="45">
        <f>G808+H808+I808+J808+K808</f>
        <v>0</v>
      </c>
      <c r="M808" s="45"/>
      <c r="N808" s="45"/>
      <c r="O808" s="104"/>
    </row>
    <row r="809" spans="1:15" x14ac:dyDescent="0.3">
      <c r="A809" s="107"/>
      <c r="B809" s="101"/>
      <c r="C809" s="101"/>
      <c r="D809" s="101"/>
      <c r="E809" s="44" t="s">
        <v>48</v>
      </c>
      <c r="F809" s="45">
        <f>L809+M809+N809</f>
        <v>0</v>
      </c>
      <c r="G809" s="45"/>
      <c r="H809" s="45"/>
      <c r="I809" s="45"/>
      <c r="J809" s="45"/>
      <c r="K809" s="45"/>
      <c r="L809" s="45">
        <f>G809+H809+I809+J809+K809</f>
        <v>0</v>
      </c>
      <c r="M809" s="45"/>
      <c r="N809" s="45"/>
      <c r="O809" s="104"/>
    </row>
    <row r="810" spans="1:15" x14ac:dyDescent="0.3">
      <c r="A810" s="107"/>
      <c r="B810" s="101"/>
      <c r="C810" s="101"/>
      <c r="D810" s="101"/>
      <c r="E810" s="44" t="s">
        <v>49</v>
      </c>
      <c r="F810" s="45">
        <f>L810+M810+N810</f>
        <v>0.51100000000000001</v>
      </c>
      <c r="G810" s="45">
        <v>0.51100000000000001</v>
      </c>
      <c r="H810" s="45"/>
      <c r="I810" s="45"/>
      <c r="J810" s="45"/>
      <c r="K810" s="45"/>
      <c r="L810" s="45">
        <f>G810+H810+I810+J810+K810</f>
        <v>0.51100000000000001</v>
      </c>
      <c r="M810" s="45"/>
      <c r="N810" s="45"/>
      <c r="O810" s="104"/>
    </row>
    <row r="811" spans="1:15" x14ac:dyDescent="0.3">
      <c r="A811" s="108"/>
      <c r="B811" s="102"/>
      <c r="C811" s="102"/>
      <c r="D811" s="102"/>
      <c r="E811" s="44" t="s">
        <v>50</v>
      </c>
      <c r="F811" s="45">
        <f>L811+M811+N811</f>
        <v>0</v>
      </c>
      <c r="G811" s="45"/>
      <c r="H811" s="45"/>
      <c r="I811" s="45"/>
      <c r="J811" s="45"/>
      <c r="K811" s="45"/>
      <c r="L811" s="45">
        <f>G811+H811+I811+J811+K811</f>
        <v>0</v>
      </c>
      <c r="M811" s="45"/>
      <c r="N811" s="45"/>
      <c r="O811" s="105"/>
    </row>
    <row r="812" spans="1:15" ht="15" customHeight="1" x14ac:dyDescent="0.3">
      <c r="A812" s="106" t="s">
        <v>468</v>
      </c>
      <c r="B812" s="100" t="s">
        <v>760</v>
      </c>
      <c r="C812" s="100" t="s">
        <v>761</v>
      </c>
      <c r="D812" s="100" t="s">
        <v>104</v>
      </c>
      <c r="E812" s="44" t="s">
        <v>46</v>
      </c>
      <c r="F812" s="45">
        <f t="shared" ref="F812:N812" si="161">F813+F814+F815+F816</f>
        <v>7.3199999999999994</v>
      </c>
      <c r="G812" s="45">
        <f t="shared" si="161"/>
        <v>0</v>
      </c>
      <c r="H812" s="45">
        <f t="shared" si="161"/>
        <v>0.36</v>
      </c>
      <c r="I812" s="45">
        <f t="shared" si="161"/>
        <v>0.96</v>
      </c>
      <c r="J812" s="45">
        <f t="shared" si="161"/>
        <v>0</v>
      </c>
      <c r="K812" s="45">
        <f t="shared" si="161"/>
        <v>0</v>
      </c>
      <c r="L812" s="45">
        <f t="shared" si="161"/>
        <v>1.32</v>
      </c>
      <c r="M812" s="45">
        <f t="shared" si="161"/>
        <v>6</v>
      </c>
      <c r="N812" s="45">
        <f t="shared" si="161"/>
        <v>0</v>
      </c>
      <c r="O812" s="103" t="s">
        <v>917</v>
      </c>
    </row>
    <row r="813" spans="1:15" x14ac:dyDescent="0.3">
      <c r="A813" s="107"/>
      <c r="B813" s="101"/>
      <c r="C813" s="101"/>
      <c r="D813" s="101"/>
      <c r="E813" s="44" t="s">
        <v>47</v>
      </c>
      <c r="F813" s="45">
        <f>L813+M813+N813</f>
        <v>0</v>
      </c>
      <c r="G813" s="45"/>
      <c r="H813" s="45"/>
      <c r="I813" s="45"/>
      <c r="J813" s="45"/>
      <c r="K813" s="45"/>
      <c r="L813" s="45">
        <f>G813+H813+I813+J813+K813</f>
        <v>0</v>
      </c>
      <c r="M813" s="45"/>
      <c r="N813" s="45"/>
      <c r="O813" s="104"/>
    </row>
    <row r="814" spans="1:15" x14ac:dyDescent="0.3">
      <c r="A814" s="107"/>
      <c r="B814" s="101"/>
      <c r="C814" s="101"/>
      <c r="D814" s="101"/>
      <c r="E814" s="44" t="s">
        <v>48</v>
      </c>
      <c r="F814" s="45">
        <f>L814+M814+N814</f>
        <v>6.52</v>
      </c>
      <c r="G814" s="45"/>
      <c r="H814" s="45">
        <v>0.36</v>
      </c>
      <c r="I814" s="45">
        <v>0.66</v>
      </c>
      <c r="J814" s="45"/>
      <c r="K814" s="45"/>
      <c r="L814" s="45">
        <f>G814+H814+I814+J814+K814</f>
        <v>1.02</v>
      </c>
      <c r="M814" s="45">
        <v>5.5</v>
      </c>
      <c r="N814" s="45"/>
      <c r="O814" s="104"/>
    </row>
    <row r="815" spans="1:15" x14ac:dyDescent="0.3">
      <c r="A815" s="107"/>
      <c r="B815" s="101"/>
      <c r="C815" s="101"/>
      <c r="D815" s="101"/>
      <c r="E815" s="44" t="s">
        <v>49</v>
      </c>
      <c r="F815" s="45">
        <f>L815+M815+N815</f>
        <v>0.8</v>
      </c>
      <c r="G815" s="45"/>
      <c r="H815" s="45"/>
      <c r="I815" s="45">
        <v>0.3</v>
      </c>
      <c r="J815" s="45"/>
      <c r="K815" s="45"/>
      <c r="L815" s="45">
        <f>G815+H815+I815+J815+K815</f>
        <v>0.3</v>
      </c>
      <c r="M815" s="45">
        <v>0.5</v>
      </c>
      <c r="N815" s="45"/>
      <c r="O815" s="104"/>
    </row>
    <row r="816" spans="1:15" x14ac:dyDescent="0.3">
      <c r="A816" s="108"/>
      <c r="B816" s="102"/>
      <c r="C816" s="102"/>
      <c r="D816" s="102"/>
      <c r="E816" s="44" t="s">
        <v>50</v>
      </c>
      <c r="F816" s="45">
        <f>L816+M816+N816</f>
        <v>0</v>
      </c>
      <c r="G816" s="45"/>
      <c r="H816" s="45"/>
      <c r="I816" s="45"/>
      <c r="J816" s="45"/>
      <c r="K816" s="45"/>
      <c r="L816" s="45">
        <f>G816+H816+I816+J816+K816</f>
        <v>0</v>
      </c>
      <c r="M816" s="45"/>
      <c r="N816" s="45"/>
      <c r="O816" s="105"/>
    </row>
    <row r="817" spans="1:15" ht="15" customHeight="1" x14ac:dyDescent="0.3">
      <c r="A817" s="106" t="s">
        <v>469</v>
      </c>
      <c r="B817" s="97" t="s">
        <v>310</v>
      </c>
      <c r="C817" s="97" t="s">
        <v>762</v>
      </c>
      <c r="D817" s="97" t="s">
        <v>41</v>
      </c>
      <c r="E817" s="44" t="s">
        <v>46</v>
      </c>
      <c r="F817" s="45">
        <f t="shared" ref="F817:N817" si="162">F818+F819+F820+F821</f>
        <v>0</v>
      </c>
      <c r="G817" s="45">
        <f t="shared" si="162"/>
        <v>0</v>
      </c>
      <c r="H817" s="45">
        <f t="shared" si="162"/>
        <v>0</v>
      </c>
      <c r="I817" s="45">
        <f t="shared" si="162"/>
        <v>0</v>
      </c>
      <c r="J817" s="45">
        <f t="shared" si="162"/>
        <v>0</v>
      </c>
      <c r="K817" s="45">
        <f t="shared" si="162"/>
        <v>0</v>
      </c>
      <c r="L817" s="45">
        <f t="shared" si="162"/>
        <v>0</v>
      </c>
      <c r="M817" s="45">
        <f t="shared" si="162"/>
        <v>0</v>
      </c>
      <c r="N817" s="45">
        <f t="shared" si="162"/>
        <v>0</v>
      </c>
      <c r="O817" s="103" t="s">
        <v>916</v>
      </c>
    </row>
    <row r="818" spans="1:15" x14ac:dyDescent="0.3">
      <c r="A818" s="107"/>
      <c r="B818" s="98"/>
      <c r="C818" s="98"/>
      <c r="D818" s="98"/>
      <c r="E818" s="44" t="s">
        <v>47</v>
      </c>
      <c r="F818" s="45">
        <f>L818+M818+N818</f>
        <v>0</v>
      </c>
      <c r="G818" s="45"/>
      <c r="H818" s="45"/>
      <c r="I818" s="45"/>
      <c r="J818" s="45"/>
      <c r="K818" s="45"/>
      <c r="L818" s="45">
        <f>G818+H818+I818+J818+K818</f>
        <v>0</v>
      </c>
      <c r="M818" s="45"/>
      <c r="N818" s="45"/>
      <c r="O818" s="104"/>
    </row>
    <row r="819" spans="1:15" x14ac:dyDescent="0.3">
      <c r="A819" s="107"/>
      <c r="B819" s="98"/>
      <c r="C819" s="98"/>
      <c r="D819" s="98"/>
      <c r="E819" s="44" t="s">
        <v>48</v>
      </c>
      <c r="F819" s="45">
        <f>L819+M819+N819</f>
        <v>0</v>
      </c>
      <c r="G819" s="45"/>
      <c r="H819" s="45"/>
      <c r="I819" s="45"/>
      <c r="J819" s="45"/>
      <c r="K819" s="45"/>
      <c r="L819" s="45">
        <f>G819+H819+I819+J819+K819</f>
        <v>0</v>
      </c>
      <c r="M819" s="45"/>
      <c r="N819" s="45"/>
      <c r="O819" s="104"/>
    </row>
    <row r="820" spans="1:15" x14ac:dyDescent="0.3">
      <c r="A820" s="107"/>
      <c r="B820" s="98"/>
      <c r="C820" s="98"/>
      <c r="D820" s="98"/>
      <c r="E820" s="44" t="s">
        <v>49</v>
      </c>
      <c r="F820" s="45">
        <f>L820+M820+N820</f>
        <v>0</v>
      </c>
      <c r="G820" s="45"/>
      <c r="H820" s="45"/>
      <c r="I820" s="45"/>
      <c r="J820" s="45"/>
      <c r="K820" s="45"/>
      <c r="L820" s="45">
        <f>G820+H820+I820+J820+K820</f>
        <v>0</v>
      </c>
      <c r="M820" s="45"/>
      <c r="N820" s="45"/>
      <c r="O820" s="104"/>
    </row>
    <row r="821" spans="1:15" x14ac:dyDescent="0.3">
      <c r="A821" s="108"/>
      <c r="B821" s="99"/>
      <c r="C821" s="99"/>
      <c r="D821" s="99"/>
      <c r="E821" s="44" t="s">
        <v>50</v>
      </c>
      <c r="F821" s="45">
        <f>L821+M821+N821</f>
        <v>0</v>
      </c>
      <c r="G821" s="45"/>
      <c r="H821" s="45"/>
      <c r="I821" s="45"/>
      <c r="J821" s="45"/>
      <c r="K821" s="45"/>
      <c r="L821" s="45">
        <f>G821+H821+I821+J821+K821</f>
        <v>0</v>
      </c>
      <c r="M821" s="45"/>
      <c r="N821" s="45"/>
      <c r="O821" s="105"/>
    </row>
    <row r="822" spans="1:15" ht="15" customHeight="1" x14ac:dyDescent="0.3">
      <c r="A822" s="106" t="s">
        <v>470</v>
      </c>
      <c r="B822" s="100" t="s">
        <v>829</v>
      </c>
      <c r="C822" s="100" t="s">
        <v>763</v>
      </c>
      <c r="D822" s="100" t="s">
        <v>44</v>
      </c>
      <c r="E822" s="44" t="s">
        <v>46</v>
      </c>
      <c r="F822" s="45">
        <f t="shared" ref="F822:N822" si="163">F823+F824+F825+F826</f>
        <v>3.8</v>
      </c>
      <c r="G822" s="45">
        <f t="shared" si="163"/>
        <v>3.8</v>
      </c>
      <c r="H822" s="45">
        <f t="shared" si="163"/>
        <v>0</v>
      </c>
      <c r="I822" s="45">
        <f t="shared" si="163"/>
        <v>0</v>
      </c>
      <c r="J822" s="45">
        <f t="shared" si="163"/>
        <v>0</v>
      </c>
      <c r="K822" s="45">
        <f t="shared" si="163"/>
        <v>0</v>
      </c>
      <c r="L822" s="45">
        <f t="shared" si="163"/>
        <v>3.8</v>
      </c>
      <c r="M822" s="45">
        <f t="shared" si="163"/>
        <v>0</v>
      </c>
      <c r="N822" s="45">
        <f t="shared" si="163"/>
        <v>0</v>
      </c>
      <c r="O822" s="100" t="s">
        <v>915</v>
      </c>
    </row>
    <row r="823" spans="1:15" x14ac:dyDescent="0.3">
      <c r="A823" s="107"/>
      <c r="B823" s="101"/>
      <c r="C823" s="101"/>
      <c r="D823" s="101"/>
      <c r="E823" s="44" t="s">
        <v>47</v>
      </c>
      <c r="F823" s="45">
        <f>L823+M823+N823</f>
        <v>0</v>
      </c>
      <c r="G823" s="45"/>
      <c r="H823" s="45"/>
      <c r="I823" s="45"/>
      <c r="J823" s="45"/>
      <c r="K823" s="45"/>
      <c r="L823" s="45">
        <f>G823+H823+I823+J823+K823</f>
        <v>0</v>
      </c>
      <c r="M823" s="45"/>
      <c r="N823" s="45"/>
      <c r="O823" s="101"/>
    </row>
    <row r="824" spans="1:15" x14ac:dyDescent="0.3">
      <c r="A824" s="107"/>
      <c r="B824" s="101"/>
      <c r="C824" s="101"/>
      <c r="D824" s="101"/>
      <c r="E824" s="44" t="s">
        <v>48</v>
      </c>
      <c r="F824" s="45">
        <f>L824+M824+N824</f>
        <v>0</v>
      </c>
      <c r="G824" s="45"/>
      <c r="H824" s="45"/>
      <c r="I824" s="45"/>
      <c r="J824" s="45"/>
      <c r="K824" s="45"/>
      <c r="L824" s="45">
        <f>G824+H824+I824+J824+K824</f>
        <v>0</v>
      </c>
      <c r="M824" s="45"/>
      <c r="N824" s="45"/>
      <c r="O824" s="101"/>
    </row>
    <row r="825" spans="1:15" x14ac:dyDescent="0.3">
      <c r="A825" s="107"/>
      <c r="B825" s="101"/>
      <c r="C825" s="101"/>
      <c r="D825" s="101"/>
      <c r="E825" s="44" t="s">
        <v>49</v>
      </c>
      <c r="F825" s="45">
        <f>L825+M825+N825</f>
        <v>0</v>
      </c>
      <c r="G825" s="45"/>
      <c r="H825" s="45"/>
      <c r="I825" s="45"/>
      <c r="J825" s="45"/>
      <c r="K825" s="45"/>
      <c r="L825" s="45">
        <f>G825+H825+I825+J825+K825</f>
        <v>0</v>
      </c>
      <c r="M825" s="45"/>
      <c r="N825" s="45"/>
      <c r="O825" s="101"/>
    </row>
    <row r="826" spans="1:15" x14ac:dyDescent="0.3">
      <c r="A826" s="108"/>
      <c r="B826" s="102"/>
      <c r="C826" s="102"/>
      <c r="D826" s="102"/>
      <c r="E826" s="44" t="s">
        <v>50</v>
      </c>
      <c r="F826" s="45">
        <f>L826+M826+N826</f>
        <v>3.8</v>
      </c>
      <c r="G826" s="45">
        <v>3.8</v>
      </c>
      <c r="H826" s="45"/>
      <c r="I826" s="45"/>
      <c r="J826" s="45"/>
      <c r="K826" s="45"/>
      <c r="L826" s="45">
        <f>G826+H826+I826+J826+K826</f>
        <v>3.8</v>
      </c>
      <c r="M826" s="45"/>
      <c r="N826" s="45"/>
      <c r="O826" s="102"/>
    </row>
    <row r="827" spans="1:15" ht="15" customHeight="1" x14ac:dyDescent="0.3">
      <c r="A827" s="106" t="s">
        <v>471</v>
      </c>
      <c r="B827" s="100" t="s">
        <v>828</v>
      </c>
      <c r="C827" s="100" t="s">
        <v>763</v>
      </c>
      <c r="D827" s="100" t="s">
        <v>40</v>
      </c>
      <c r="E827" s="44" t="s">
        <v>46</v>
      </c>
      <c r="F827" s="45">
        <f t="shared" ref="F827:N827" si="164">F828+F829+F830+F831</f>
        <v>0.9</v>
      </c>
      <c r="G827" s="45">
        <f t="shared" si="164"/>
        <v>0.9</v>
      </c>
      <c r="H827" s="45">
        <f t="shared" si="164"/>
        <v>0</v>
      </c>
      <c r="I827" s="45">
        <f t="shared" si="164"/>
        <v>0</v>
      </c>
      <c r="J827" s="45">
        <f t="shared" si="164"/>
        <v>0</v>
      </c>
      <c r="K827" s="45">
        <f t="shared" si="164"/>
        <v>0</v>
      </c>
      <c r="L827" s="45">
        <f t="shared" si="164"/>
        <v>0.9</v>
      </c>
      <c r="M827" s="45">
        <f t="shared" si="164"/>
        <v>0</v>
      </c>
      <c r="N827" s="45">
        <f t="shared" si="164"/>
        <v>0</v>
      </c>
      <c r="O827" s="100" t="s">
        <v>915</v>
      </c>
    </row>
    <row r="828" spans="1:15" x14ac:dyDescent="0.3">
      <c r="A828" s="107"/>
      <c r="B828" s="101"/>
      <c r="C828" s="101"/>
      <c r="D828" s="101"/>
      <c r="E828" s="44" t="s">
        <v>47</v>
      </c>
      <c r="F828" s="45">
        <f>L828+M828+N828</f>
        <v>0</v>
      </c>
      <c r="G828" s="45"/>
      <c r="H828" s="45"/>
      <c r="I828" s="45"/>
      <c r="J828" s="45"/>
      <c r="K828" s="45"/>
      <c r="L828" s="45">
        <f>G828+H828+I828+J828+K828</f>
        <v>0</v>
      </c>
      <c r="M828" s="45"/>
      <c r="N828" s="45"/>
      <c r="O828" s="101"/>
    </row>
    <row r="829" spans="1:15" x14ac:dyDescent="0.3">
      <c r="A829" s="107"/>
      <c r="B829" s="101"/>
      <c r="C829" s="101"/>
      <c r="D829" s="101"/>
      <c r="E829" s="44" t="s">
        <v>48</v>
      </c>
      <c r="F829" s="45">
        <f>L829+M829+N829</f>
        <v>0</v>
      </c>
      <c r="G829" s="45"/>
      <c r="H829" s="45"/>
      <c r="I829" s="45"/>
      <c r="J829" s="45"/>
      <c r="K829" s="45"/>
      <c r="L829" s="45">
        <f>G829+H829+I829+J829+K829</f>
        <v>0</v>
      </c>
      <c r="M829" s="45"/>
      <c r="N829" s="45"/>
      <c r="O829" s="101"/>
    </row>
    <row r="830" spans="1:15" x14ac:dyDescent="0.3">
      <c r="A830" s="107"/>
      <c r="B830" s="101"/>
      <c r="C830" s="101"/>
      <c r="D830" s="101"/>
      <c r="E830" s="44" t="s">
        <v>49</v>
      </c>
      <c r="F830" s="45">
        <f>L830+M830+N830</f>
        <v>0</v>
      </c>
      <c r="G830" s="45"/>
      <c r="H830" s="45"/>
      <c r="I830" s="45"/>
      <c r="J830" s="45"/>
      <c r="K830" s="45"/>
      <c r="L830" s="45">
        <f>G830+H830+I830+J830+K830</f>
        <v>0</v>
      </c>
      <c r="M830" s="45"/>
      <c r="N830" s="45"/>
      <c r="O830" s="101"/>
    </row>
    <row r="831" spans="1:15" x14ac:dyDescent="0.3">
      <c r="A831" s="108"/>
      <c r="B831" s="102"/>
      <c r="C831" s="102"/>
      <c r="D831" s="102"/>
      <c r="E831" s="44" t="s">
        <v>50</v>
      </c>
      <c r="F831" s="45">
        <f>L831+M831+N831</f>
        <v>0.9</v>
      </c>
      <c r="G831" s="45">
        <v>0.9</v>
      </c>
      <c r="H831" s="45"/>
      <c r="I831" s="45"/>
      <c r="J831" s="45"/>
      <c r="K831" s="45"/>
      <c r="L831" s="45">
        <f>G831+H831+I831+J831+K831</f>
        <v>0.9</v>
      </c>
      <c r="M831" s="45"/>
      <c r="N831" s="45"/>
      <c r="O831" s="102"/>
    </row>
    <row r="832" spans="1:15" ht="15" customHeight="1" x14ac:dyDescent="0.3">
      <c r="A832" s="106" t="s">
        <v>472</v>
      </c>
      <c r="B832" s="100" t="s">
        <v>827</v>
      </c>
      <c r="C832" s="100" t="s">
        <v>763</v>
      </c>
      <c r="D832" s="100" t="s">
        <v>40</v>
      </c>
      <c r="E832" s="44" t="s">
        <v>46</v>
      </c>
      <c r="F832" s="45">
        <f t="shared" ref="F832:N832" si="165">F833+F834+F835+F836</f>
        <v>3.2</v>
      </c>
      <c r="G832" s="45">
        <f t="shared" si="165"/>
        <v>3.2</v>
      </c>
      <c r="H832" s="45">
        <f t="shared" si="165"/>
        <v>0</v>
      </c>
      <c r="I832" s="45">
        <f t="shared" si="165"/>
        <v>0</v>
      </c>
      <c r="J832" s="45">
        <f t="shared" si="165"/>
        <v>0</v>
      </c>
      <c r="K832" s="45">
        <f t="shared" si="165"/>
        <v>0</v>
      </c>
      <c r="L832" s="45">
        <f t="shared" si="165"/>
        <v>3.2</v>
      </c>
      <c r="M832" s="45">
        <f t="shared" si="165"/>
        <v>0</v>
      </c>
      <c r="N832" s="45">
        <f t="shared" si="165"/>
        <v>0</v>
      </c>
      <c r="O832" s="100" t="s">
        <v>915</v>
      </c>
    </row>
    <row r="833" spans="1:15" x14ac:dyDescent="0.3">
      <c r="A833" s="107"/>
      <c r="B833" s="101"/>
      <c r="C833" s="101"/>
      <c r="D833" s="101"/>
      <c r="E833" s="44" t="s">
        <v>47</v>
      </c>
      <c r="F833" s="45">
        <f>L833+M833+N833</f>
        <v>0</v>
      </c>
      <c r="G833" s="45"/>
      <c r="H833" s="45"/>
      <c r="I833" s="45"/>
      <c r="J833" s="45"/>
      <c r="K833" s="45"/>
      <c r="L833" s="45">
        <f>G833+H833+I833+J833+K833</f>
        <v>0</v>
      </c>
      <c r="M833" s="45"/>
      <c r="N833" s="45"/>
      <c r="O833" s="101"/>
    </row>
    <row r="834" spans="1:15" x14ac:dyDescent="0.3">
      <c r="A834" s="107"/>
      <c r="B834" s="101"/>
      <c r="C834" s="101"/>
      <c r="D834" s="101"/>
      <c r="E834" s="44" t="s">
        <v>48</v>
      </c>
      <c r="F834" s="45">
        <f>L834+M834+N834</f>
        <v>0</v>
      </c>
      <c r="G834" s="45"/>
      <c r="H834" s="45"/>
      <c r="I834" s="45"/>
      <c r="J834" s="45"/>
      <c r="K834" s="45"/>
      <c r="L834" s="45">
        <f>G834+H834+I834+J834+K834</f>
        <v>0</v>
      </c>
      <c r="M834" s="45"/>
      <c r="N834" s="45"/>
      <c r="O834" s="101"/>
    </row>
    <row r="835" spans="1:15" x14ac:dyDescent="0.3">
      <c r="A835" s="107"/>
      <c r="B835" s="101"/>
      <c r="C835" s="101"/>
      <c r="D835" s="101"/>
      <c r="E835" s="44" t="s">
        <v>49</v>
      </c>
      <c r="F835" s="45">
        <f>L835+M835+N835</f>
        <v>0</v>
      </c>
      <c r="G835" s="45"/>
      <c r="H835" s="45"/>
      <c r="I835" s="45"/>
      <c r="J835" s="45"/>
      <c r="K835" s="45"/>
      <c r="L835" s="45">
        <f>G835+H835+I835+J835+K835</f>
        <v>0</v>
      </c>
      <c r="M835" s="45"/>
      <c r="N835" s="45"/>
      <c r="O835" s="101"/>
    </row>
    <row r="836" spans="1:15" x14ac:dyDescent="0.3">
      <c r="A836" s="108"/>
      <c r="B836" s="102"/>
      <c r="C836" s="102"/>
      <c r="D836" s="102"/>
      <c r="E836" s="44" t="s">
        <v>50</v>
      </c>
      <c r="F836" s="45">
        <f>L836+M836+N836</f>
        <v>3.2</v>
      </c>
      <c r="G836" s="45">
        <v>3.2</v>
      </c>
      <c r="H836" s="45"/>
      <c r="I836" s="45"/>
      <c r="J836" s="45"/>
      <c r="K836" s="45"/>
      <c r="L836" s="45">
        <f>G836+H836+I836+J836+K836</f>
        <v>3.2</v>
      </c>
      <c r="M836" s="45"/>
      <c r="N836" s="45"/>
      <c r="O836" s="102"/>
    </row>
    <row r="837" spans="1:15" ht="15" customHeight="1" x14ac:dyDescent="0.3">
      <c r="A837" s="106" t="s">
        <v>473</v>
      </c>
      <c r="B837" s="100" t="s">
        <v>826</v>
      </c>
      <c r="C837" s="100" t="s">
        <v>764</v>
      </c>
      <c r="D837" s="100" t="s">
        <v>40</v>
      </c>
      <c r="E837" s="44" t="s">
        <v>46</v>
      </c>
      <c r="F837" s="45">
        <f t="shared" ref="F837:N837" si="166">F838+F839+F840+F841</f>
        <v>27</v>
      </c>
      <c r="G837" s="45">
        <f t="shared" si="166"/>
        <v>27</v>
      </c>
      <c r="H837" s="45">
        <f t="shared" si="166"/>
        <v>0</v>
      </c>
      <c r="I837" s="45">
        <f t="shared" si="166"/>
        <v>0</v>
      </c>
      <c r="J837" s="45">
        <f t="shared" si="166"/>
        <v>0</v>
      </c>
      <c r="K837" s="45">
        <f t="shared" si="166"/>
        <v>0</v>
      </c>
      <c r="L837" s="45">
        <f t="shared" si="166"/>
        <v>27</v>
      </c>
      <c r="M837" s="45">
        <f t="shared" si="166"/>
        <v>0</v>
      </c>
      <c r="N837" s="45">
        <f t="shared" si="166"/>
        <v>0</v>
      </c>
      <c r="O837" s="100" t="s">
        <v>914</v>
      </c>
    </row>
    <row r="838" spans="1:15" x14ac:dyDescent="0.3">
      <c r="A838" s="107"/>
      <c r="B838" s="101"/>
      <c r="C838" s="101"/>
      <c r="D838" s="101"/>
      <c r="E838" s="44" t="s">
        <v>47</v>
      </c>
      <c r="F838" s="45">
        <f>L838+M838+N838</f>
        <v>0</v>
      </c>
      <c r="G838" s="45"/>
      <c r="H838" s="45"/>
      <c r="I838" s="45"/>
      <c r="J838" s="45"/>
      <c r="K838" s="45"/>
      <c r="L838" s="45">
        <f>G838+H838+I838+J838+K838</f>
        <v>0</v>
      </c>
      <c r="M838" s="45"/>
      <c r="N838" s="45"/>
      <c r="O838" s="101"/>
    </row>
    <row r="839" spans="1:15" x14ac:dyDescent="0.3">
      <c r="A839" s="107"/>
      <c r="B839" s="101"/>
      <c r="C839" s="101"/>
      <c r="D839" s="101"/>
      <c r="E839" s="44" t="s">
        <v>48</v>
      </c>
      <c r="F839" s="45">
        <f>L839+M839+N839</f>
        <v>0</v>
      </c>
      <c r="G839" s="45"/>
      <c r="H839" s="45"/>
      <c r="I839" s="45"/>
      <c r="J839" s="45"/>
      <c r="K839" s="45"/>
      <c r="L839" s="45">
        <f>G839+H839+I839+J839+K839</f>
        <v>0</v>
      </c>
      <c r="M839" s="45"/>
      <c r="N839" s="45"/>
      <c r="O839" s="101"/>
    </row>
    <row r="840" spans="1:15" x14ac:dyDescent="0.3">
      <c r="A840" s="107"/>
      <c r="B840" s="101"/>
      <c r="C840" s="101"/>
      <c r="D840" s="101"/>
      <c r="E840" s="44" t="s">
        <v>49</v>
      </c>
      <c r="F840" s="45">
        <f>L840+M840+N840</f>
        <v>0</v>
      </c>
      <c r="G840" s="45"/>
      <c r="H840" s="45"/>
      <c r="I840" s="45"/>
      <c r="J840" s="45"/>
      <c r="K840" s="45"/>
      <c r="L840" s="45">
        <f>G840+H840+I840+J840+K840</f>
        <v>0</v>
      </c>
      <c r="M840" s="45"/>
      <c r="N840" s="45"/>
      <c r="O840" s="101"/>
    </row>
    <row r="841" spans="1:15" x14ac:dyDescent="0.3">
      <c r="A841" s="108"/>
      <c r="B841" s="102"/>
      <c r="C841" s="102"/>
      <c r="D841" s="102"/>
      <c r="E841" s="44" t="s">
        <v>50</v>
      </c>
      <c r="F841" s="45">
        <f>L841+M841+N841</f>
        <v>27</v>
      </c>
      <c r="G841" s="45">
        <v>27</v>
      </c>
      <c r="H841" s="45"/>
      <c r="I841" s="45"/>
      <c r="J841" s="45"/>
      <c r="K841" s="45"/>
      <c r="L841" s="45">
        <f>G841+H841+I841+J841+K841</f>
        <v>27</v>
      </c>
      <c r="M841" s="45"/>
      <c r="N841" s="45"/>
      <c r="O841" s="102"/>
    </row>
    <row r="842" spans="1:15" ht="15" customHeight="1" x14ac:dyDescent="0.3">
      <c r="A842" s="106" t="s">
        <v>474</v>
      </c>
      <c r="B842" s="100" t="s">
        <v>765</v>
      </c>
      <c r="C842" s="100" t="s">
        <v>650</v>
      </c>
      <c r="D842" s="100" t="s">
        <v>350</v>
      </c>
      <c r="E842" s="44" t="s">
        <v>46</v>
      </c>
      <c r="F842" s="45">
        <f t="shared" ref="F842:L842" si="167">F843+F844+F845+F846</f>
        <v>2613.9639999999999</v>
      </c>
      <c r="G842" s="45">
        <f t="shared" si="167"/>
        <v>0</v>
      </c>
      <c r="H842" s="45">
        <f t="shared" si="167"/>
        <v>0</v>
      </c>
      <c r="I842" s="45">
        <f t="shared" si="167"/>
        <v>0</v>
      </c>
      <c r="J842" s="45">
        <f t="shared" si="167"/>
        <v>0</v>
      </c>
      <c r="K842" s="45">
        <f t="shared" si="167"/>
        <v>41.906999999999996</v>
      </c>
      <c r="L842" s="45">
        <f t="shared" si="167"/>
        <v>41.906999999999996</v>
      </c>
      <c r="M842" s="45">
        <f>M843+M844+M845+M846</f>
        <v>2572.0569999999998</v>
      </c>
      <c r="N842" s="45">
        <f>N843+N844+N845+N846</f>
        <v>0</v>
      </c>
      <c r="O842" s="111" t="s">
        <v>913</v>
      </c>
    </row>
    <row r="843" spans="1:15" x14ac:dyDescent="0.3">
      <c r="A843" s="107"/>
      <c r="B843" s="101"/>
      <c r="C843" s="101"/>
      <c r="D843" s="101"/>
      <c r="E843" s="44" t="s">
        <v>47</v>
      </c>
      <c r="F843" s="45">
        <f>L843+M843+N843</f>
        <v>0</v>
      </c>
      <c r="G843" s="45"/>
      <c r="H843" s="45"/>
      <c r="I843" s="45"/>
      <c r="J843" s="45"/>
      <c r="K843" s="45"/>
      <c r="L843" s="45">
        <f>G843+H843+I843+J843+K843</f>
        <v>0</v>
      </c>
      <c r="M843" s="45"/>
      <c r="N843" s="45"/>
      <c r="O843" s="112"/>
    </row>
    <row r="844" spans="1:15" x14ac:dyDescent="0.3">
      <c r="A844" s="107"/>
      <c r="B844" s="101"/>
      <c r="C844" s="101"/>
      <c r="D844" s="101"/>
      <c r="E844" s="44" t="s">
        <v>48</v>
      </c>
      <c r="F844" s="45">
        <f>L844+M844+N844</f>
        <v>2248.0090399999999</v>
      </c>
      <c r="G844" s="45"/>
      <c r="H844" s="45"/>
      <c r="I844" s="45"/>
      <c r="J844" s="45"/>
      <c r="K844" s="45">
        <v>36.040019999999998</v>
      </c>
      <c r="L844" s="45">
        <f>G844+H844+I844+J844+K844</f>
        <v>36.040019999999998</v>
      </c>
      <c r="M844" s="45">
        <v>2211.96902</v>
      </c>
      <c r="N844" s="45"/>
      <c r="O844" s="112"/>
    </row>
    <row r="845" spans="1:15" x14ac:dyDescent="0.3">
      <c r="A845" s="107"/>
      <c r="B845" s="101"/>
      <c r="C845" s="101"/>
      <c r="D845" s="101"/>
      <c r="E845" s="44" t="s">
        <v>49</v>
      </c>
      <c r="F845" s="45">
        <f>L845+M845+N845</f>
        <v>365.95496000000003</v>
      </c>
      <c r="G845" s="45"/>
      <c r="H845" s="45"/>
      <c r="I845" s="45"/>
      <c r="J845" s="45"/>
      <c r="K845" s="45">
        <v>5.8669799999999999</v>
      </c>
      <c r="L845" s="45">
        <f>G845+H845+I845+J845+K845</f>
        <v>5.8669799999999999</v>
      </c>
      <c r="M845" s="45">
        <v>360.08798000000002</v>
      </c>
      <c r="N845" s="45"/>
      <c r="O845" s="112"/>
    </row>
    <row r="846" spans="1:15" x14ac:dyDescent="0.3">
      <c r="A846" s="108"/>
      <c r="B846" s="102"/>
      <c r="C846" s="102"/>
      <c r="D846" s="102"/>
      <c r="E846" s="44" t="s">
        <v>50</v>
      </c>
      <c r="F846" s="45">
        <f>L846+M846+N846</f>
        <v>0</v>
      </c>
      <c r="G846" s="45"/>
      <c r="H846" s="45"/>
      <c r="I846" s="45"/>
      <c r="J846" s="45"/>
      <c r="K846" s="45"/>
      <c r="L846" s="45">
        <f>G846+H846+I846+J846+K846</f>
        <v>0</v>
      </c>
      <c r="M846" s="45"/>
      <c r="N846" s="45"/>
      <c r="O846" s="113"/>
    </row>
    <row r="847" spans="1:15" ht="15" customHeight="1" x14ac:dyDescent="0.3">
      <c r="A847" s="106" t="s">
        <v>475</v>
      </c>
      <c r="B847" s="97" t="s">
        <v>766</v>
      </c>
      <c r="C847" s="97" t="s">
        <v>700</v>
      </c>
      <c r="D847" s="97" t="s">
        <v>97</v>
      </c>
      <c r="E847" s="63" t="s">
        <v>46</v>
      </c>
      <c r="F847" s="62">
        <f t="shared" ref="F847:L847" si="168">F848+F849+F850+F851</f>
        <v>772.60699999999997</v>
      </c>
      <c r="G847" s="62">
        <f t="shared" si="168"/>
        <v>0</v>
      </c>
      <c r="H847" s="62">
        <f t="shared" si="168"/>
        <v>0</v>
      </c>
      <c r="I847" s="62">
        <f t="shared" si="168"/>
        <v>0</v>
      </c>
      <c r="J847" s="62">
        <f t="shared" si="168"/>
        <v>363.709</v>
      </c>
      <c r="K847" s="62">
        <f t="shared" si="168"/>
        <v>408.89800000000002</v>
      </c>
      <c r="L847" s="62">
        <f t="shared" si="168"/>
        <v>772.60699999999997</v>
      </c>
      <c r="M847" s="62">
        <f>M848+M849+M850+M851</f>
        <v>0</v>
      </c>
      <c r="N847" s="62">
        <f>N848+N849+N850+N851</f>
        <v>0</v>
      </c>
      <c r="O847" s="111" t="s">
        <v>913</v>
      </c>
    </row>
    <row r="848" spans="1:15" x14ac:dyDescent="0.3">
      <c r="A848" s="107"/>
      <c r="B848" s="98"/>
      <c r="C848" s="98"/>
      <c r="D848" s="98"/>
      <c r="E848" s="63" t="s">
        <v>47</v>
      </c>
      <c r="F848" s="62">
        <f>L848+M848+N848</f>
        <v>0</v>
      </c>
      <c r="G848" s="62"/>
      <c r="H848" s="62"/>
      <c r="I848" s="62"/>
      <c r="J848" s="62"/>
      <c r="K848" s="62"/>
      <c r="L848" s="62">
        <f>G848+H848+I848+J848+K848</f>
        <v>0</v>
      </c>
      <c r="M848" s="62"/>
      <c r="N848" s="62"/>
      <c r="O848" s="112"/>
    </row>
    <row r="849" spans="1:15" x14ac:dyDescent="0.3">
      <c r="A849" s="107"/>
      <c r="B849" s="98"/>
      <c r="C849" s="98"/>
      <c r="D849" s="98"/>
      <c r="E849" s="63" t="s">
        <v>48</v>
      </c>
      <c r="F849" s="62">
        <f>L849+M849+N849</f>
        <v>0</v>
      </c>
      <c r="G849" s="62"/>
      <c r="H849" s="62"/>
      <c r="I849" s="62"/>
      <c r="J849" s="62"/>
      <c r="K849" s="62"/>
      <c r="L849" s="62">
        <f>G849+H849+I849+J849+K849</f>
        <v>0</v>
      </c>
      <c r="M849" s="62"/>
      <c r="N849" s="62"/>
      <c r="O849" s="112"/>
    </row>
    <row r="850" spans="1:15" x14ac:dyDescent="0.3">
      <c r="A850" s="107"/>
      <c r="B850" s="98"/>
      <c r="C850" s="98"/>
      <c r="D850" s="98"/>
      <c r="E850" s="63" t="s">
        <v>49</v>
      </c>
      <c r="F850" s="62">
        <f>L850+M850+N850</f>
        <v>0</v>
      </c>
      <c r="G850" s="62"/>
      <c r="H850" s="62"/>
      <c r="I850" s="62"/>
      <c r="J850" s="62"/>
      <c r="K850" s="62"/>
      <c r="L850" s="62">
        <f>G850+H850+I850+J850+K850</f>
        <v>0</v>
      </c>
      <c r="M850" s="62"/>
      <c r="N850" s="62"/>
      <c r="O850" s="112"/>
    </row>
    <row r="851" spans="1:15" ht="25.5" customHeight="1" x14ac:dyDescent="0.3">
      <c r="A851" s="108"/>
      <c r="B851" s="99"/>
      <c r="C851" s="99"/>
      <c r="D851" s="99"/>
      <c r="E851" s="63" t="s">
        <v>50</v>
      </c>
      <c r="F851" s="62">
        <f>L851+M851+N851</f>
        <v>772.60699999999997</v>
      </c>
      <c r="G851" s="62"/>
      <c r="H851" s="62"/>
      <c r="I851" s="62"/>
      <c r="J851" s="62">
        <v>363.709</v>
      </c>
      <c r="K851" s="62">
        <v>408.89800000000002</v>
      </c>
      <c r="L851" s="62">
        <f>G851+H851+I851+J851+K851</f>
        <v>772.60699999999997</v>
      </c>
      <c r="M851" s="62"/>
      <c r="N851" s="62"/>
      <c r="O851" s="113"/>
    </row>
    <row r="852" spans="1:15" ht="15" customHeight="1" x14ac:dyDescent="0.3">
      <c r="A852" s="106" t="s">
        <v>476</v>
      </c>
      <c r="B852" s="97" t="s">
        <v>767</v>
      </c>
      <c r="C852" s="100" t="s">
        <v>650</v>
      </c>
      <c r="D852" s="97" t="s">
        <v>272</v>
      </c>
      <c r="E852" s="63" t="s">
        <v>46</v>
      </c>
      <c r="F852" s="62">
        <f t="shared" ref="F852:L852" si="169">F853+F854+F855+F856</f>
        <v>33.062738000000003</v>
      </c>
      <c r="G852" s="62">
        <f t="shared" si="169"/>
        <v>0</v>
      </c>
      <c r="H852" s="62">
        <f t="shared" si="169"/>
        <v>0</v>
      </c>
      <c r="I852" s="62">
        <f t="shared" si="169"/>
        <v>0</v>
      </c>
      <c r="J852" s="62">
        <f t="shared" si="169"/>
        <v>0</v>
      </c>
      <c r="K852" s="62">
        <f t="shared" si="169"/>
        <v>0</v>
      </c>
      <c r="L852" s="62">
        <f t="shared" si="169"/>
        <v>0</v>
      </c>
      <c r="M852" s="62">
        <f>M853+M854+M855+M856</f>
        <v>33.062738000000003</v>
      </c>
      <c r="N852" s="62">
        <f>N853+N854+N855+N856</f>
        <v>0</v>
      </c>
      <c r="O852" s="111" t="s">
        <v>913</v>
      </c>
    </row>
    <row r="853" spans="1:15" x14ac:dyDescent="0.3">
      <c r="A853" s="107"/>
      <c r="B853" s="98"/>
      <c r="C853" s="101"/>
      <c r="D853" s="98"/>
      <c r="E853" s="63" t="s">
        <v>47</v>
      </c>
      <c r="F853" s="62">
        <f>L853+M853+N853</f>
        <v>0</v>
      </c>
      <c r="G853" s="62"/>
      <c r="H853" s="62"/>
      <c r="I853" s="62"/>
      <c r="J853" s="62"/>
      <c r="K853" s="62"/>
      <c r="L853" s="62">
        <f>G853+H853+I853+J853+K853</f>
        <v>0</v>
      </c>
      <c r="M853" s="62"/>
      <c r="N853" s="62"/>
      <c r="O853" s="112"/>
    </row>
    <row r="854" spans="1:15" x14ac:dyDescent="0.3">
      <c r="A854" s="107"/>
      <c r="B854" s="98"/>
      <c r="C854" s="101"/>
      <c r="D854" s="98"/>
      <c r="E854" s="63" t="s">
        <v>48</v>
      </c>
      <c r="F854" s="62">
        <f>L854+M854+N854</f>
        <v>33.062738000000003</v>
      </c>
      <c r="G854" s="62"/>
      <c r="H854" s="62"/>
      <c r="I854" s="62"/>
      <c r="J854" s="62"/>
      <c r="K854" s="62"/>
      <c r="L854" s="62">
        <f>G854+H854+I854+J854+K854</f>
        <v>0</v>
      </c>
      <c r="M854" s="62">
        <v>33.062738000000003</v>
      </c>
      <c r="N854" s="62"/>
      <c r="O854" s="112"/>
    </row>
    <row r="855" spans="1:15" x14ac:dyDescent="0.3">
      <c r="A855" s="107"/>
      <c r="B855" s="98"/>
      <c r="C855" s="101"/>
      <c r="D855" s="98"/>
      <c r="E855" s="63" t="s">
        <v>49</v>
      </c>
      <c r="F855" s="62">
        <f>L855+M855+N855</f>
        <v>0</v>
      </c>
      <c r="G855" s="62"/>
      <c r="H855" s="62"/>
      <c r="I855" s="62"/>
      <c r="J855" s="62"/>
      <c r="K855" s="62"/>
      <c r="L855" s="62">
        <f>G855+H855+I855+J855+K855</f>
        <v>0</v>
      </c>
      <c r="M855" s="62"/>
      <c r="N855" s="62"/>
      <c r="O855" s="112"/>
    </row>
    <row r="856" spans="1:15" ht="23.25" customHeight="1" x14ac:dyDescent="0.3">
      <c r="A856" s="108"/>
      <c r="B856" s="99"/>
      <c r="C856" s="102"/>
      <c r="D856" s="99"/>
      <c r="E856" s="63" t="s">
        <v>50</v>
      </c>
      <c r="F856" s="62">
        <f>L856+M856+N856</f>
        <v>0</v>
      </c>
      <c r="G856" s="62"/>
      <c r="H856" s="62"/>
      <c r="I856" s="62"/>
      <c r="J856" s="62"/>
      <c r="K856" s="62"/>
      <c r="L856" s="62">
        <f>G856+H856+I856+J856+K856</f>
        <v>0</v>
      </c>
      <c r="M856" s="62"/>
      <c r="N856" s="62"/>
      <c r="O856" s="113"/>
    </row>
    <row r="857" spans="1:15" ht="15" customHeight="1" x14ac:dyDescent="0.3">
      <c r="A857" s="106" t="s">
        <v>477</v>
      </c>
      <c r="B857" s="97" t="s">
        <v>768</v>
      </c>
      <c r="C857" s="100" t="s">
        <v>650</v>
      </c>
      <c r="D857" s="97" t="s">
        <v>315</v>
      </c>
      <c r="E857" s="63" t="s">
        <v>46</v>
      </c>
      <c r="F857" s="62">
        <f t="shared" ref="F857:L857" si="170">F858+F859+F860+F861</f>
        <v>19.675000000000001</v>
      </c>
      <c r="G857" s="62">
        <f t="shared" si="170"/>
        <v>0</v>
      </c>
      <c r="H857" s="62">
        <f t="shared" si="170"/>
        <v>0</v>
      </c>
      <c r="I857" s="62">
        <f t="shared" si="170"/>
        <v>0</v>
      </c>
      <c r="J857" s="62">
        <f t="shared" si="170"/>
        <v>0</v>
      </c>
      <c r="K857" s="62">
        <f t="shared" si="170"/>
        <v>0</v>
      </c>
      <c r="L857" s="62">
        <f t="shared" si="170"/>
        <v>0</v>
      </c>
      <c r="M857" s="62">
        <f>M858+M859+M860+M861</f>
        <v>19.675000000000001</v>
      </c>
      <c r="N857" s="62">
        <f>N858+N859+N860+N861</f>
        <v>0</v>
      </c>
      <c r="O857" s="111" t="s">
        <v>913</v>
      </c>
    </row>
    <row r="858" spans="1:15" x14ac:dyDescent="0.3">
      <c r="A858" s="107"/>
      <c r="B858" s="98"/>
      <c r="C858" s="101"/>
      <c r="D858" s="98"/>
      <c r="E858" s="63" t="s">
        <v>47</v>
      </c>
      <c r="F858" s="62">
        <f>L858+M858+N858</f>
        <v>0</v>
      </c>
      <c r="G858" s="62"/>
      <c r="H858" s="62"/>
      <c r="I858" s="62"/>
      <c r="J858" s="62"/>
      <c r="K858" s="62"/>
      <c r="L858" s="62">
        <f>G858+H858+I858+J858+K858</f>
        <v>0</v>
      </c>
      <c r="M858" s="62"/>
      <c r="N858" s="62"/>
      <c r="O858" s="112"/>
    </row>
    <row r="859" spans="1:15" x14ac:dyDescent="0.3">
      <c r="A859" s="107"/>
      <c r="B859" s="98"/>
      <c r="C859" s="101"/>
      <c r="D859" s="98"/>
      <c r="E859" s="63" t="s">
        <v>48</v>
      </c>
      <c r="F859" s="62">
        <f>L859+M859+N859</f>
        <v>16.920000000000002</v>
      </c>
      <c r="G859" s="62"/>
      <c r="H859" s="62"/>
      <c r="I859" s="62"/>
      <c r="J859" s="62"/>
      <c r="K859" s="62"/>
      <c r="L859" s="62">
        <f>G859+H859+I859+J859+K859</f>
        <v>0</v>
      </c>
      <c r="M859" s="62">
        <v>16.920000000000002</v>
      </c>
      <c r="N859" s="62"/>
      <c r="O859" s="112"/>
    </row>
    <row r="860" spans="1:15" x14ac:dyDescent="0.3">
      <c r="A860" s="107"/>
      <c r="B860" s="98"/>
      <c r="C860" s="101"/>
      <c r="D860" s="98"/>
      <c r="E860" s="63" t="s">
        <v>49</v>
      </c>
      <c r="F860" s="62">
        <f>L860+M860+N860</f>
        <v>2.7549999999999999</v>
      </c>
      <c r="G860" s="62"/>
      <c r="H860" s="62"/>
      <c r="I860" s="62"/>
      <c r="J860" s="62"/>
      <c r="K860" s="62"/>
      <c r="L860" s="62">
        <f>G860+H860+I860+J860+K860</f>
        <v>0</v>
      </c>
      <c r="M860" s="62">
        <v>2.7549999999999999</v>
      </c>
      <c r="N860" s="62"/>
      <c r="O860" s="112"/>
    </row>
    <row r="861" spans="1:15" ht="27" customHeight="1" x14ac:dyDescent="0.3">
      <c r="A861" s="108"/>
      <c r="B861" s="99"/>
      <c r="C861" s="102"/>
      <c r="D861" s="99"/>
      <c r="E861" s="63" t="s">
        <v>50</v>
      </c>
      <c r="F861" s="62">
        <f>L861+M861+N861</f>
        <v>0</v>
      </c>
      <c r="G861" s="62"/>
      <c r="H861" s="62"/>
      <c r="I861" s="62"/>
      <c r="J861" s="62"/>
      <c r="K861" s="62"/>
      <c r="L861" s="62">
        <f>G861+H861+I861+J861+K861</f>
        <v>0</v>
      </c>
      <c r="M861" s="62"/>
      <c r="N861" s="62"/>
      <c r="O861" s="113"/>
    </row>
    <row r="862" spans="1:15" ht="15" customHeight="1" x14ac:dyDescent="0.3">
      <c r="A862" s="106" t="s">
        <v>478</v>
      </c>
      <c r="B862" s="97" t="s">
        <v>769</v>
      </c>
      <c r="C862" s="100" t="s">
        <v>650</v>
      </c>
      <c r="D862" s="97" t="s">
        <v>339</v>
      </c>
      <c r="E862" s="63" t="s">
        <v>46</v>
      </c>
      <c r="F862" s="62">
        <f t="shared" ref="F862:L862" si="171">F863+F864+F865+F866</f>
        <v>1278.3720000000001</v>
      </c>
      <c r="G862" s="62">
        <f t="shared" si="171"/>
        <v>0</v>
      </c>
      <c r="H862" s="62">
        <f t="shared" si="171"/>
        <v>0</v>
      </c>
      <c r="I862" s="62">
        <f t="shared" si="171"/>
        <v>0</v>
      </c>
      <c r="J862" s="62">
        <f t="shared" si="171"/>
        <v>0</v>
      </c>
      <c r="K862" s="62">
        <f t="shared" si="171"/>
        <v>277.00900000000001</v>
      </c>
      <c r="L862" s="62">
        <f t="shared" si="171"/>
        <v>277.00900000000001</v>
      </c>
      <c r="M862" s="62">
        <f>M863+M864+M865+M866</f>
        <v>1001.3630000000001</v>
      </c>
      <c r="N862" s="62">
        <f>N863+N864+N865+N866</f>
        <v>0</v>
      </c>
      <c r="O862" s="111" t="s">
        <v>913</v>
      </c>
    </row>
    <row r="863" spans="1:15" x14ac:dyDescent="0.3">
      <c r="A863" s="107"/>
      <c r="B863" s="98"/>
      <c r="C863" s="101"/>
      <c r="D863" s="98"/>
      <c r="E863" s="63" t="s">
        <v>47</v>
      </c>
      <c r="F863" s="62">
        <f>L863+M863+N863</f>
        <v>0</v>
      </c>
      <c r="G863" s="62"/>
      <c r="H863" s="62"/>
      <c r="I863" s="62"/>
      <c r="J863" s="62"/>
      <c r="K863" s="62"/>
      <c r="L863" s="62">
        <f>G863+H863+I863+J863+K863</f>
        <v>0</v>
      </c>
      <c r="M863" s="62"/>
      <c r="N863" s="62"/>
      <c r="O863" s="112"/>
    </row>
    <row r="864" spans="1:15" x14ac:dyDescent="0.3">
      <c r="A864" s="107"/>
      <c r="B864" s="98"/>
      <c r="C864" s="101"/>
      <c r="D864" s="98"/>
      <c r="E864" s="63" t="s">
        <v>48</v>
      </c>
      <c r="F864" s="62">
        <f>L864+M864+N864</f>
        <v>1278.3720000000001</v>
      </c>
      <c r="G864" s="62"/>
      <c r="H864" s="62"/>
      <c r="I864" s="62"/>
      <c r="J864" s="62"/>
      <c r="K864" s="62">
        <v>277.00900000000001</v>
      </c>
      <c r="L864" s="62">
        <f>G864+H864+I864+J864+K864</f>
        <v>277.00900000000001</v>
      </c>
      <c r="M864" s="62">
        <v>1001.3630000000001</v>
      </c>
      <c r="N864" s="62"/>
      <c r="O864" s="112"/>
    </row>
    <row r="865" spans="1:15" x14ac:dyDescent="0.3">
      <c r="A865" s="107"/>
      <c r="B865" s="98"/>
      <c r="C865" s="101"/>
      <c r="D865" s="98"/>
      <c r="E865" s="63" t="s">
        <v>49</v>
      </c>
      <c r="F865" s="62">
        <f>L865+M865+N865</f>
        <v>0</v>
      </c>
      <c r="G865" s="62"/>
      <c r="H865" s="62"/>
      <c r="I865" s="62"/>
      <c r="J865" s="62"/>
      <c r="K865" s="62"/>
      <c r="L865" s="62">
        <f>G865+H865+I865+J865+K865</f>
        <v>0</v>
      </c>
      <c r="M865" s="62"/>
      <c r="N865" s="62"/>
      <c r="O865" s="112"/>
    </row>
    <row r="866" spans="1:15" x14ac:dyDescent="0.3">
      <c r="A866" s="108"/>
      <c r="B866" s="99"/>
      <c r="C866" s="102"/>
      <c r="D866" s="99"/>
      <c r="E866" s="63" t="s">
        <v>50</v>
      </c>
      <c r="F866" s="62">
        <f>L866+M866+N866</f>
        <v>0</v>
      </c>
      <c r="G866" s="62"/>
      <c r="H866" s="62"/>
      <c r="I866" s="62"/>
      <c r="J866" s="62"/>
      <c r="K866" s="62"/>
      <c r="L866" s="62">
        <f>G866+H866+I866+J866+K866</f>
        <v>0</v>
      </c>
      <c r="M866" s="62"/>
      <c r="N866" s="62"/>
      <c r="O866" s="113"/>
    </row>
    <row r="867" spans="1:15" ht="15" customHeight="1" x14ac:dyDescent="0.3">
      <c r="A867" s="106" t="s">
        <v>479</v>
      </c>
      <c r="B867" s="97" t="s">
        <v>770</v>
      </c>
      <c r="C867" s="100" t="s">
        <v>650</v>
      </c>
      <c r="D867" s="97" t="s">
        <v>332</v>
      </c>
      <c r="E867" s="63" t="s">
        <v>46</v>
      </c>
      <c r="F867" s="62">
        <f t="shared" ref="F867:L867" si="172">F868+F869+F870+F871</f>
        <v>19.408999999999999</v>
      </c>
      <c r="G867" s="62">
        <f t="shared" si="172"/>
        <v>0</v>
      </c>
      <c r="H867" s="62">
        <f t="shared" si="172"/>
        <v>0</v>
      </c>
      <c r="I867" s="62">
        <f t="shared" si="172"/>
        <v>0</v>
      </c>
      <c r="J867" s="62">
        <f t="shared" si="172"/>
        <v>0</v>
      </c>
      <c r="K867" s="62">
        <f t="shared" si="172"/>
        <v>6.202</v>
      </c>
      <c r="L867" s="62">
        <f t="shared" si="172"/>
        <v>6.202</v>
      </c>
      <c r="M867" s="62">
        <f>M868+M869+M870+M871</f>
        <v>13.207000000000001</v>
      </c>
      <c r="N867" s="62">
        <f>N868+N869+N870+N871</f>
        <v>0</v>
      </c>
      <c r="O867" s="111" t="s">
        <v>913</v>
      </c>
    </row>
    <row r="868" spans="1:15" x14ac:dyDescent="0.3">
      <c r="A868" s="107"/>
      <c r="B868" s="98"/>
      <c r="C868" s="101"/>
      <c r="D868" s="98"/>
      <c r="E868" s="63" t="s">
        <v>47</v>
      </c>
      <c r="F868" s="62">
        <f>L868+M868+N868</f>
        <v>0</v>
      </c>
      <c r="G868" s="62"/>
      <c r="H868" s="62"/>
      <c r="I868" s="62"/>
      <c r="J868" s="62"/>
      <c r="K868" s="62"/>
      <c r="L868" s="62">
        <f>G868+H868+I868+J868+K868</f>
        <v>0</v>
      </c>
      <c r="M868" s="62"/>
      <c r="N868" s="62"/>
      <c r="O868" s="112"/>
    </row>
    <row r="869" spans="1:15" x14ac:dyDescent="0.3">
      <c r="A869" s="107"/>
      <c r="B869" s="98"/>
      <c r="C869" s="101"/>
      <c r="D869" s="98"/>
      <c r="E869" s="63" t="s">
        <v>48</v>
      </c>
      <c r="F869" s="62">
        <f>L869+M869+N869</f>
        <v>19.408999999999999</v>
      </c>
      <c r="G869" s="62"/>
      <c r="H869" s="62"/>
      <c r="I869" s="62"/>
      <c r="J869" s="62"/>
      <c r="K869" s="62">
        <v>6.202</v>
      </c>
      <c r="L869" s="62">
        <f>G869+H869+I869+J869+K869</f>
        <v>6.202</v>
      </c>
      <c r="M869" s="62">
        <v>13.207000000000001</v>
      </c>
      <c r="N869" s="62"/>
      <c r="O869" s="112"/>
    </row>
    <row r="870" spans="1:15" x14ac:dyDescent="0.3">
      <c r="A870" s="107"/>
      <c r="B870" s="98"/>
      <c r="C870" s="101"/>
      <c r="D870" s="98"/>
      <c r="E870" s="63" t="s">
        <v>49</v>
      </c>
      <c r="F870" s="62">
        <f>L870+M870+N870</f>
        <v>0</v>
      </c>
      <c r="G870" s="62"/>
      <c r="H870" s="62"/>
      <c r="I870" s="62"/>
      <c r="J870" s="62"/>
      <c r="K870" s="62"/>
      <c r="L870" s="62">
        <f>G870+H870+I870+J870+K870</f>
        <v>0</v>
      </c>
      <c r="M870" s="62"/>
      <c r="N870" s="62"/>
      <c r="O870" s="112"/>
    </row>
    <row r="871" spans="1:15" x14ac:dyDescent="0.3">
      <c r="A871" s="108"/>
      <c r="B871" s="99"/>
      <c r="C871" s="102"/>
      <c r="D871" s="99"/>
      <c r="E871" s="63" t="s">
        <v>50</v>
      </c>
      <c r="F871" s="62">
        <f>L871+M871+N871</f>
        <v>0</v>
      </c>
      <c r="G871" s="62"/>
      <c r="H871" s="62"/>
      <c r="I871" s="62"/>
      <c r="J871" s="62"/>
      <c r="K871" s="62"/>
      <c r="L871" s="62">
        <f>G871+H871+I871+J871+K871</f>
        <v>0</v>
      </c>
      <c r="M871" s="62"/>
      <c r="N871" s="62"/>
      <c r="O871" s="113"/>
    </row>
    <row r="872" spans="1:15" x14ac:dyDescent="0.3">
      <c r="A872" s="106" t="s">
        <v>480</v>
      </c>
      <c r="B872" s="97" t="s">
        <v>771</v>
      </c>
      <c r="C872" s="97" t="s">
        <v>700</v>
      </c>
      <c r="D872" s="97" t="s">
        <v>42</v>
      </c>
      <c r="E872" s="63" t="s">
        <v>46</v>
      </c>
      <c r="F872" s="62">
        <f t="shared" ref="F872:L872" si="173">F873+F874+F875+F876</f>
        <v>49.106900000000003</v>
      </c>
      <c r="G872" s="62">
        <f t="shared" si="173"/>
        <v>0</v>
      </c>
      <c r="H872" s="62">
        <f t="shared" si="173"/>
        <v>0</v>
      </c>
      <c r="I872" s="62">
        <f t="shared" si="173"/>
        <v>0</v>
      </c>
      <c r="J872" s="62">
        <f t="shared" si="173"/>
        <v>0</v>
      </c>
      <c r="K872" s="62">
        <f t="shared" si="173"/>
        <v>49.106900000000003</v>
      </c>
      <c r="L872" s="62">
        <f t="shared" si="173"/>
        <v>49.106900000000003</v>
      </c>
      <c r="M872" s="62">
        <f>M873+M874+M875+M876</f>
        <v>0</v>
      </c>
      <c r="N872" s="62">
        <f>N873+N874+N875+N876</f>
        <v>0</v>
      </c>
      <c r="O872" s="111" t="s">
        <v>913</v>
      </c>
    </row>
    <row r="873" spans="1:15" ht="15" customHeight="1" x14ac:dyDescent="0.3">
      <c r="A873" s="107"/>
      <c r="B873" s="98"/>
      <c r="C873" s="98"/>
      <c r="D873" s="98"/>
      <c r="E873" s="63" t="s">
        <v>47</v>
      </c>
      <c r="F873" s="62">
        <f>L873+M873+N873</f>
        <v>0</v>
      </c>
      <c r="G873" s="62"/>
      <c r="H873" s="62"/>
      <c r="I873" s="62"/>
      <c r="J873" s="62"/>
      <c r="K873" s="62"/>
      <c r="L873" s="62">
        <f>G873+H873+I873+J873+K873</f>
        <v>0</v>
      </c>
      <c r="M873" s="62"/>
      <c r="N873" s="62"/>
      <c r="O873" s="112"/>
    </row>
    <row r="874" spans="1:15" x14ac:dyDescent="0.3">
      <c r="A874" s="107"/>
      <c r="B874" s="98"/>
      <c r="C874" s="98"/>
      <c r="D874" s="98"/>
      <c r="E874" s="63" t="s">
        <v>48</v>
      </c>
      <c r="F874" s="62">
        <f>L874+M874+N874</f>
        <v>49.106900000000003</v>
      </c>
      <c r="G874" s="62"/>
      <c r="H874" s="62"/>
      <c r="I874" s="62"/>
      <c r="J874" s="62"/>
      <c r="K874" s="62">
        <v>49.106900000000003</v>
      </c>
      <c r="L874" s="62">
        <f>G874+H874+I874+J874+K874</f>
        <v>49.106900000000003</v>
      </c>
      <c r="M874" s="62"/>
      <c r="N874" s="62"/>
      <c r="O874" s="112"/>
    </row>
    <row r="875" spans="1:15" x14ac:dyDescent="0.3">
      <c r="A875" s="107"/>
      <c r="B875" s="98"/>
      <c r="C875" s="98"/>
      <c r="D875" s="98"/>
      <c r="E875" s="63" t="s">
        <v>49</v>
      </c>
      <c r="F875" s="62">
        <f>L875+M875+N875</f>
        <v>0</v>
      </c>
      <c r="G875" s="62"/>
      <c r="H875" s="62"/>
      <c r="I875" s="62"/>
      <c r="J875" s="62"/>
      <c r="K875" s="62"/>
      <c r="L875" s="62">
        <f>G875+H875+I875+J875+K875</f>
        <v>0</v>
      </c>
      <c r="M875" s="62"/>
      <c r="N875" s="62"/>
      <c r="O875" s="112"/>
    </row>
    <row r="876" spans="1:15" ht="29.25" customHeight="1" x14ac:dyDescent="0.3">
      <c r="A876" s="108"/>
      <c r="B876" s="99"/>
      <c r="C876" s="99"/>
      <c r="D876" s="99"/>
      <c r="E876" s="63" t="s">
        <v>50</v>
      </c>
      <c r="F876" s="62">
        <f>L876+M876+N876</f>
        <v>0</v>
      </c>
      <c r="G876" s="62"/>
      <c r="H876" s="62"/>
      <c r="I876" s="62"/>
      <c r="J876" s="62"/>
      <c r="K876" s="62"/>
      <c r="L876" s="62">
        <f>G876+H876+I876+J876+K876</f>
        <v>0</v>
      </c>
      <c r="M876" s="62"/>
      <c r="N876" s="62"/>
      <c r="O876" s="113"/>
    </row>
    <row r="877" spans="1:15" ht="15" customHeight="1" x14ac:dyDescent="0.3">
      <c r="A877" s="106" t="s">
        <v>481</v>
      </c>
      <c r="B877" s="100" t="s">
        <v>772</v>
      </c>
      <c r="C877" s="100" t="s">
        <v>650</v>
      </c>
      <c r="D877" s="100" t="s">
        <v>329</v>
      </c>
      <c r="E877" s="44" t="s">
        <v>46</v>
      </c>
      <c r="F877" s="45">
        <f t="shared" ref="F877:N877" si="174">F878+F879+F880+F881</f>
        <v>16.681818</v>
      </c>
      <c r="G877" s="45">
        <f t="shared" si="174"/>
        <v>0</v>
      </c>
      <c r="H877" s="45">
        <f t="shared" si="174"/>
        <v>0</v>
      </c>
      <c r="I877" s="45">
        <f t="shared" si="174"/>
        <v>0</v>
      </c>
      <c r="J877" s="45">
        <f t="shared" si="174"/>
        <v>0</v>
      </c>
      <c r="K877" s="45">
        <f t="shared" si="174"/>
        <v>0</v>
      </c>
      <c r="L877" s="45">
        <f t="shared" si="174"/>
        <v>0</v>
      </c>
      <c r="M877" s="45">
        <f t="shared" si="174"/>
        <v>16.681818</v>
      </c>
      <c r="N877" s="45">
        <f t="shared" si="174"/>
        <v>0</v>
      </c>
      <c r="O877" s="103" t="s">
        <v>909</v>
      </c>
    </row>
    <row r="878" spans="1:15" ht="15" customHeight="1" x14ac:dyDescent="0.3">
      <c r="A878" s="107"/>
      <c r="B878" s="101"/>
      <c r="C878" s="101"/>
      <c r="D878" s="101"/>
      <c r="E878" s="44" t="s">
        <v>47</v>
      </c>
      <c r="F878" s="45">
        <f>L878+M878+N878</f>
        <v>0</v>
      </c>
      <c r="G878" s="45"/>
      <c r="H878" s="45"/>
      <c r="I878" s="45"/>
      <c r="J878" s="45"/>
      <c r="K878" s="45"/>
      <c r="L878" s="45">
        <f>G878+H878+I878+J878+K878</f>
        <v>0</v>
      </c>
      <c r="M878" s="45"/>
      <c r="N878" s="45"/>
      <c r="O878" s="104"/>
    </row>
    <row r="879" spans="1:15" x14ac:dyDescent="0.3">
      <c r="A879" s="107"/>
      <c r="B879" s="101"/>
      <c r="C879" s="101"/>
      <c r="D879" s="101"/>
      <c r="E879" s="44" t="s">
        <v>48</v>
      </c>
      <c r="F879" s="45">
        <f>L879+M879+N879</f>
        <v>16.681818</v>
      </c>
      <c r="G879" s="45"/>
      <c r="H879" s="45"/>
      <c r="I879" s="45"/>
      <c r="J879" s="45"/>
      <c r="K879" s="45"/>
      <c r="L879" s="45">
        <f>G879+H879+I879+J879+K879</f>
        <v>0</v>
      </c>
      <c r="M879" s="45">
        <v>16.681818</v>
      </c>
      <c r="N879" s="45"/>
      <c r="O879" s="104"/>
    </row>
    <row r="880" spans="1:15" x14ac:dyDescent="0.3">
      <c r="A880" s="107"/>
      <c r="B880" s="101"/>
      <c r="C880" s="101"/>
      <c r="D880" s="101"/>
      <c r="E880" s="44" t="s">
        <v>49</v>
      </c>
      <c r="F880" s="45">
        <f>L880+M880+N880</f>
        <v>0</v>
      </c>
      <c r="G880" s="45"/>
      <c r="H880" s="45"/>
      <c r="I880" s="45"/>
      <c r="J880" s="45"/>
      <c r="K880" s="45"/>
      <c r="L880" s="45">
        <f>G880+H880+I880+J880+K880</f>
        <v>0</v>
      </c>
      <c r="M880" s="45"/>
      <c r="N880" s="45"/>
      <c r="O880" s="104"/>
    </row>
    <row r="881" spans="1:15" x14ac:dyDescent="0.3">
      <c r="A881" s="108"/>
      <c r="B881" s="102"/>
      <c r="C881" s="102"/>
      <c r="D881" s="102"/>
      <c r="E881" s="44" t="s">
        <v>50</v>
      </c>
      <c r="F881" s="45">
        <f>L881+M881+N881</f>
        <v>0</v>
      </c>
      <c r="G881" s="45"/>
      <c r="H881" s="45"/>
      <c r="I881" s="45"/>
      <c r="J881" s="45"/>
      <c r="K881" s="45"/>
      <c r="L881" s="45">
        <f>G881+H881+I881+J881+K881</f>
        <v>0</v>
      </c>
      <c r="M881" s="45"/>
      <c r="N881" s="45"/>
      <c r="O881" s="105"/>
    </row>
    <row r="882" spans="1:15" ht="15" customHeight="1" x14ac:dyDescent="0.3">
      <c r="A882" s="106" t="s">
        <v>482</v>
      </c>
      <c r="B882" s="97" t="s">
        <v>773</v>
      </c>
      <c r="C882" s="100" t="s">
        <v>650</v>
      </c>
      <c r="D882" s="97" t="s">
        <v>341</v>
      </c>
      <c r="E882" s="63" t="s">
        <v>46</v>
      </c>
      <c r="F882" s="62">
        <f t="shared" ref="F882:L882" si="175">F883+F884+F885+F886</f>
        <v>0</v>
      </c>
      <c r="G882" s="62">
        <f t="shared" si="175"/>
        <v>0</v>
      </c>
      <c r="H882" s="62">
        <f t="shared" si="175"/>
        <v>0</v>
      </c>
      <c r="I882" s="62">
        <f t="shared" si="175"/>
        <v>0</v>
      </c>
      <c r="J882" s="62">
        <f t="shared" si="175"/>
        <v>0</v>
      </c>
      <c r="K882" s="62">
        <f t="shared" si="175"/>
        <v>0</v>
      </c>
      <c r="L882" s="62">
        <f t="shared" si="175"/>
        <v>0</v>
      </c>
      <c r="M882" s="62">
        <f>M883+M884+M885+M886</f>
        <v>0</v>
      </c>
      <c r="N882" s="62">
        <f>N883+N884+N885+N886</f>
        <v>0</v>
      </c>
      <c r="O882" s="111" t="s">
        <v>913</v>
      </c>
    </row>
    <row r="883" spans="1:15" x14ac:dyDescent="0.3">
      <c r="A883" s="107"/>
      <c r="B883" s="98"/>
      <c r="C883" s="101"/>
      <c r="D883" s="98"/>
      <c r="E883" s="63" t="s">
        <v>47</v>
      </c>
      <c r="F883" s="62">
        <f>L883+M883+N883</f>
        <v>0</v>
      </c>
      <c r="G883" s="62"/>
      <c r="H883" s="62"/>
      <c r="I883" s="62"/>
      <c r="J883" s="62"/>
      <c r="K883" s="62"/>
      <c r="L883" s="62">
        <f>G883+H883+I883+J883+K883</f>
        <v>0</v>
      </c>
      <c r="M883" s="62"/>
      <c r="N883" s="62"/>
      <c r="O883" s="112"/>
    </row>
    <row r="884" spans="1:15" x14ac:dyDescent="0.3">
      <c r="A884" s="107"/>
      <c r="B884" s="98"/>
      <c r="C884" s="101"/>
      <c r="D884" s="98"/>
      <c r="E884" s="63" t="s">
        <v>48</v>
      </c>
      <c r="F884" s="62">
        <f>L884+M884+N884</f>
        <v>0</v>
      </c>
      <c r="G884" s="62"/>
      <c r="H884" s="62"/>
      <c r="I884" s="62"/>
      <c r="J884" s="62"/>
      <c r="K884" s="62"/>
      <c r="L884" s="62">
        <f>G884+H884+I884+J884+K884</f>
        <v>0</v>
      </c>
      <c r="M884" s="62"/>
      <c r="N884" s="62"/>
      <c r="O884" s="112"/>
    </row>
    <row r="885" spans="1:15" x14ac:dyDescent="0.3">
      <c r="A885" s="107"/>
      <c r="B885" s="98"/>
      <c r="C885" s="101"/>
      <c r="D885" s="98"/>
      <c r="E885" s="63" t="s">
        <v>49</v>
      </c>
      <c r="F885" s="62">
        <f>L885+M885+N885</f>
        <v>0</v>
      </c>
      <c r="G885" s="62"/>
      <c r="H885" s="62"/>
      <c r="I885" s="62"/>
      <c r="J885" s="62"/>
      <c r="K885" s="62"/>
      <c r="L885" s="62">
        <f>G885+H885+I885+J885+K885</f>
        <v>0</v>
      </c>
      <c r="M885" s="62"/>
      <c r="N885" s="62"/>
      <c r="O885" s="112"/>
    </row>
    <row r="886" spans="1:15" x14ac:dyDescent="0.3">
      <c r="A886" s="108"/>
      <c r="B886" s="99"/>
      <c r="C886" s="102"/>
      <c r="D886" s="99"/>
      <c r="E886" s="63" t="s">
        <v>50</v>
      </c>
      <c r="F886" s="62">
        <f>L886+M886+N886</f>
        <v>0</v>
      </c>
      <c r="G886" s="62"/>
      <c r="H886" s="62"/>
      <c r="I886" s="62"/>
      <c r="J886" s="62"/>
      <c r="K886" s="62"/>
      <c r="L886" s="62">
        <f>G886+H886+I886+J886+K886</f>
        <v>0</v>
      </c>
      <c r="M886" s="62"/>
      <c r="N886" s="62"/>
      <c r="O886" s="113"/>
    </row>
    <row r="887" spans="1:15" ht="15" customHeight="1" x14ac:dyDescent="0.3">
      <c r="A887" s="106" t="s">
        <v>483</v>
      </c>
      <c r="B887" s="97" t="s">
        <v>774</v>
      </c>
      <c r="C887" s="100" t="s">
        <v>650</v>
      </c>
      <c r="D887" s="97" t="s">
        <v>41</v>
      </c>
      <c r="E887" s="63" t="s">
        <v>46</v>
      </c>
      <c r="F887" s="62">
        <f t="shared" ref="F887:L887" si="176">F888+F889+F890+F891</f>
        <v>4.5</v>
      </c>
      <c r="G887" s="62">
        <f t="shared" si="176"/>
        <v>0</v>
      </c>
      <c r="H887" s="62">
        <f t="shared" si="176"/>
        <v>0</v>
      </c>
      <c r="I887" s="62">
        <f t="shared" si="176"/>
        <v>0</v>
      </c>
      <c r="J887" s="62">
        <f t="shared" si="176"/>
        <v>0</v>
      </c>
      <c r="K887" s="62">
        <f t="shared" si="176"/>
        <v>4.5</v>
      </c>
      <c r="L887" s="62">
        <f t="shared" si="176"/>
        <v>4.5</v>
      </c>
      <c r="M887" s="62">
        <f>M888+M889+M890+M891</f>
        <v>0</v>
      </c>
      <c r="N887" s="62">
        <f>N888+N889+N890+N891</f>
        <v>0</v>
      </c>
      <c r="O887" s="111" t="s">
        <v>913</v>
      </c>
    </row>
    <row r="888" spans="1:15" x14ac:dyDescent="0.3">
      <c r="A888" s="107"/>
      <c r="B888" s="98"/>
      <c r="C888" s="101"/>
      <c r="D888" s="98"/>
      <c r="E888" s="63" t="s">
        <v>47</v>
      </c>
      <c r="F888" s="62">
        <f>L888+M888+N888</f>
        <v>0</v>
      </c>
      <c r="G888" s="62"/>
      <c r="H888" s="62"/>
      <c r="I888" s="62"/>
      <c r="J888" s="62"/>
      <c r="K888" s="62"/>
      <c r="L888" s="62">
        <f>G888+H888+I888+J888+K888</f>
        <v>0</v>
      </c>
      <c r="M888" s="62"/>
      <c r="N888" s="62"/>
      <c r="O888" s="112"/>
    </row>
    <row r="889" spans="1:15" x14ac:dyDescent="0.3">
      <c r="A889" s="107"/>
      <c r="B889" s="98"/>
      <c r="C889" s="101"/>
      <c r="D889" s="98"/>
      <c r="E889" s="63" t="s">
        <v>48</v>
      </c>
      <c r="F889" s="62">
        <f>L889+M889+N889</f>
        <v>4.5</v>
      </c>
      <c r="G889" s="62"/>
      <c r="H889" s="62"/>
      <c r="I889" s="62"/>
      <c r="J889" s="62"/>
      <c r="K889" s="62">
        <v>4.5</v>
      </c>
      <c r="L889" s="62">
        <f>G889+H889+I889+J889+K889</f>
        <v>4.5</v>
      </c>
      <c r="M889" s="62"/>
      <c r="N889" s="62"/>
      <c r="O889" s="112"/>
    </row>
    <row r="890" spans="1:15" x14ac:dyDescent="0.3">
      <c r="A890" s="107"/>
      <c r="B890" s="98"/>
      <c r="C890" s="101"/>
      <c r="D890" s="98"/>
      <c r="E890" s="63" t="s">
        <v>49</v>
      </c>
      <c r="F890" s="62">
        <f>L890+M890+N890</f>
        <v>0</v>
      </c>
      <c r="G890" s="62"/>
      <c r="H890" s="62"/>
      <c r="I890" s="62"/>
      <c r="J890" s="62"/>
      <c r="K890" s="62"/>
      <c r="L890" s="62">
        <f>G890+H890+I890+J890+K890</f>
        <v>0</v>
      </c>
      <c r="M890" s="62"/>
      <c r="N890" s="62"/>
      <c r="O890" s="112"/>
    </row>
    <row r="891" spans="1:15" x14ac:dyDescent="0.3">
      <c r="A891" s="108"/>
      <c r="B891" s="99"/>
      <c r="C891" s="102"/>
      <c r="D891" s="99"/>
      <c r="E891" s="63" t="s">
        <v>50</v>
      </c>
      <c r="F891" s="62">
        <f>L891+M891+N891</f>
        <v>0</v>
      </c>
      <c r="G891" s="62"/>
      <c r="H891" s="62"/>
      <c r="I891" s="62"/>
      <c r="J891" s="62"/>
      <c r="K891" s="62"/>
      <c r="L891" s="62">
        <f>G891+H891+I891+J891+K891</f>
        <v>0</v>
      </c>
      <c r="M891" s="62"/>
      <c r="N891" s="62"/>
      <c r="O891" s="113"/>
    </row>
    <row r="892" spans="1:15" ht="15" customHeight="1" x14ac:dyDescent="0.3">
      <c r="A892" s="106" t="s">
        <v>484</v>
      </c>
      <c r="B892" s="97" t="s">
        <v>775</v>
      </c>
      <c r="C892" s="100" t="s">
        <v>650</v>
      </c>
      <c r="D892" s="97" t="s">
        <v>329</v>
      </c>
      <c r="E892" s="63" t="s">
        <v>46</v>
      </c>
      <c r="F892" s="62">
        <f t="shared" ref="F892:L892" si="177">F893+F894+F895+F896</f>
        <v>704.96703200000002</v>
      </c>
      <c r="G892" s="62">
        <f t="shared" si="177"/>
        <v>0</v>
      </c>
      <c r="H892" s="62">
        <f t="shared" si="177"/>
        <v>0</v>
      </c>
      <c r="I892" s="62">
        <f t="shared" si="177"/>
        <v>0</v>
      </c>
      <c r="J892" s="62">
        <f t="shared" si="177"/>
        <v>0</v>
      </c>
      <c r="K892" s="62">
        <f t="shared" si="177"/>
        <v>0</v>
      </c>
      <c r="L892" s="62">
        <f t="shared" si="177"/>
        <v>0</v>
      </c>
      <c r="M892" s="62">
        <f>M893+M894+M895+M896</f>
        <v>704.96703200000002</v>
      </c>
      <c r="N892" s="62">
        <f>N893+N894+N895+N896</f>
        <v>0</v>
      </c>
      <c r="O892" s="111" t="s">
        <v>913</v>
      </c>
    </row>
    <row r="893" spans="1:15" x14ac:dyDescent="0.3">
      <c r="A893" s="107"/>
      <c r="B893" s="98"/>
      <c r="C893" s="101"/>
      <c r="D893" s="98"/>
      <c r="E893" s="63" t="s">
        <v>47</v>
      </c>
      <c r="F893" s="62">
        <f>L893+M893+N893</f>
        <v>0</v>
      </c>
      <c r="G893" s="62"/>
      <c r="H893" s="62"/>
      <c r="I893" s="62"/>
      <c r="J893" s="62"/>
      <c r="K893" s="62"/>
      <c r="L893" s="62">
        <f>G893+H893+I893+J893+K893</f>
        <v>0</v>
      </c>
      <c r="M893" s="62"/>
      <c r="N893" s="62"/>
      <c r="O893" s="112"/>
    </row>
    <row r="894" spans="1:15" x14ac:dyDescent="0.3">
      <c r="A894" s="107"/>
      <c r="B894" s="98"/>
      <c r="C894" s="101"/>
      <c r="D894" s="98"/>
      <c r="E894" s="63" t="s">
        <v>48</v>
      </c>
      <c r="F894" s="62">
        <f>L894+M894+N894</f>
        <v>704.96703200000002</v>
      </c>
      <c r="G894" s="62"/>
      <c r="H894" s="62"/>
      <c r="I894" s="62"/>
      <c r="J894" s="62"/>
      <c r="K894" s="62"/>
      <c r="L894" s="62">
        <f>G894+H894+I894+J894+K894</f>
        <v>0</v>
      </c>
      <c r="M894" s="62">
        <v>704.96703200000002</v>
      </c>
      <c r="N894" s="62"/>
      <c r="O894" s="112"/>
    </row>
    <row r="895" spans="1:15" x14ac:dyDescent="0.3">
      <c r="A895" s="107"/>
      <c r="B895" s="98"/>
      <c r="C895" s="101"/>
      <c r="D895" s="98"/>
      <c r="E895" s="63" t="s">
        <v>49</v>
      </c>
      <c r="F895" s="62">
        <f>L895+M895+N895</f>
        <v>0</v>
      </c>
      <c r="G895" s="62"/>
      <c r="H895" s="62"/>
      <c r="I895" s="62"/>
      <c r="J895" s="62"/>
      <c r="K895" s="62"/>
      <c r="L895" s="62">
        <f>G895+H895+I895+J895+K895</f>
        <v>0</v>
      </c>
      <c r="M895" s="62"/>
      <c r="N895" s="62"/>
      <c r="O895" s="112"/>
    </row>
    <row r="896" spans="1:15" x14ac:dyDescent="0.3">
      <c r="A896" s="108"/>
      <c r="B896" s="99"/>
      <c r="C896" s="102"/>
      <c r="D896" s="99"/>
      <c r="E896" s="63" t="s">
        <v>50</v>
      </c>
      <c r="F896" s="62">
        <f>L896+M896+N896</f>
        <v>0</v>
      </c>
      <c r="G896" s="62"/>
      <c r="H896" s="62"/>
      <c r="I896" s="62"/>
      <c r="J896" s="62"/>
      <c r="K896" s="62"/>
      <c r="L896" s="62">
        <f>G896+H896+I896+J896+K896</f>
        <v>0</v>
      </c>
      <c r="M896" s="62"/>
      <c r="N896" s="62"/>
      <c r="O896" s="113"/>
    </row>
    <row r="897" spans="1:15" ht="15" customHeight="1" x14ac:dyDescent="0.3">
      <c r="A897" s="106" t="s">
        <v>485</v>
      </c>
      <c r="B897" s="97" t="s">
        <v>776</v>
      </c>
      <c r="C897" s="100" t="s">
        <v>650</v>
      </c>
      <c r="D897" s="97" t="s">
        <v>322</v>
      </c>
      <c r="E897" s="63" t="s">
        <v>46</v>
      </c>
      <c r="F897" s="62">
        <f t="shared" ref="F897:L897" si="178">F898+F899+F900+F901</f>
        <v>17.689999999999998</v>
      </c>
      <c r="G897" s="62">
        <f t="shared" si="178"/>
        <v>0</v>
      </c>
      <c r="H897" s="62">
        <f t="shared" si="178"/>
        <v>0</v>
      </c>
      <c r="I897" s="62">
        <f t="shared" si="178"/>
        <v>0</v>
      </c>
      <c r="J897" s="62">
        <f t="shared" si="178"/>
        <v>0</v>
      </c>
      <c r="K897" s="62">
        <f t="shared" si="178"/>
        <v>8.6630000000000003</v>
      </c>
      <c r="L897" s="62">
        <f t="shared" si="178"/>
        <v>8.6630000000000003</v>
      </c>
      <c r="M897" s="62">
        <f>M898+M899+M900+M901</f>
        <v>9.0269999999999992</v>
      </c>
      <c r="N897" s="62">
        <f>N898+N899+N900+N901</f>
        <v>0</v>
      </c>
      <c r="O897" s="111" t="s">
        <v>913</v>
      </c>
    </row>
    <row r="898" spans="1:15" x14ac:dyDescent="0.3">
      <c r="A898" s="107"/>
      <c r="B898" s="98"/>
      <c r="C898" s="101"/>
      <c r="D898" s="98"/>
      <c r="E898" s="63" t="s">
        <v>47</v>
      </c>
      <c r="F898" s="62">
        <f>L898+M898+N898</f>
        <v>0</v>
      </c>
      <c r="G898" s="62"/>
      <c r="H898" s="62"/>
      <c r="I898" s="62"/>
      <c r="J898" s="62"/>
      <c r="K898" s="62"/>
      <c r="L898" s="62">
        <f>G898+H898+I898+J898+K898</f>
        <v>0</v>
      </c>
      <c r="M898" s="62"/>
      <c r="N898" s="62"/>
      <c r="O898" s="112"/>
    </row>
    <row r="899" spans="1:15" x14ac:dyDescent="0.3">
      <c r="A899" s="107"/>
      <c r="B899" s="98"/>
      <c r="C899" s="101"/>
      <c r="D899" s="98"/>
      <c r="E899" s="63" t="s">
        <v>48</v>
      </c>
      <c r="F899" s="62">
        <f>L899+M899+N899</f>
        <v>17.689999999999998</v>
      </c>
      <c r="G899" s="62"/>
      <c r="H899" s="62"/>
      <c r="I899" s="62"/>
      <c r="J899" s="62"/>
      <c r="K899" s="62">
        <v>8.6630000000000003</v>
      </c>
      <c r="L899" s="62">
        <f>G899+H899+I899+J899+K899</f>
        <v>8.6630000000000003</v>
      </c>
      <c r="M899" s="62">
        <v>9.0269999999999992</v>
      </c>
      <c r="N899" s="62"/>
      <c r="O899" s="112"/>
    </row>
    <row r="900" spans="1:15" x14ac:dyDescent="0.3">
      <c r="A900" s="107"/>
      <c r="B900" s="98"/>
      <c r="C900" s="101"/>
      <c r="D900" s="98"/>
      <c r="E900" s="63" t="s">
        <v>49</v>
      </c>
      <c r="F900" s="62">
        <f>L900+M900+N900</f>
        <v>0</v>
      </c>
      <c r="G900" s="62"/>
      <c r="H900" s="62"/>
      <c r="I900" s="62"/>
      <c r="J900" s="62"/>
      <c r="K900" s="62"/>
      <c r="L900" s="62">
        <f>G900+H900+I900+J900+K900</f>
        <v>0</v>
      </c>
      <c r="M900" s="62"/>
      <c r="N900" s="62"/>
      <c r="O900" s="112"/>
    </row>
    <row r="901" spans="1:15" x14ac:dyDescent="0.3">
      <c r="A901" s="108"/>
      <c r="B901" s="99"/>
      <c r="C901" s="102"/>
      <c r="D901" s="99"/>
      <c r="E901" s="63" t="s">
        <v>50</v>
      </c>
      <c r="F901" s="62">
        <f>L901+M901+N901</f>
        <v>0</v>
      </c>
      <c r="G901" s="62"/>
      <c r="H901" s="62"/>
      <c r="I901" s="62"/>
      <c r="J901" s="62"/>
      <c r="K901" s="62"/>
      <c r="L901" s="62">
        <f>G901+H901+I901+J901+K901</f>
        <v>0</v>
      </c>
      <c r="M901" s="62"/>
      <c r="N901" s="62"/>
      <c r="O901" s="113"/>
    </row>
    <row r="902" spans="1:15" ht="15" customHeight="1" x14ac:dyDescent="0.3">
      <c r="A902" s="106" t="s">
        <v>486</v>
      </c>
      <c r="B902" s="97" t="s">
        <v>777</v>
      </c>
      <c r="C902" s="100" t="s">
        <v>650</v>
      </c>
      <c r="D902" s="97" t="s">
        <v>42</v>
      </c>
      <c r="E902" s="63" t="s">
        <v>46</v>
      </c>
      <c r="F902" s="62">
        <f t="shared" ref="F902:L902" si="179">F903+F904+F905+F906</f>
        <v>100.94900000000001</v>
      </c>
      <c r="G902" s="62">
        <f t="shared" si="179"/>
        <v>0</v>
      </c>
      <c r="H902" s="62">
        <f t="shared" si="179"/>
        <v>0</v>
      </c>
      <c r="I902" s="62">
        <f t="shared" si="179"/>
        <v>0</v>
      </c>
      <c r="J902" s="62">
        <f t="shared" si="179"/>
        <v>0</v>
      </c>
      <c r="K902" s="62">
        <f t="shared" si="179"/>
        <v>20.186</v>
      </c>
      <c r="L902" s="62">
        <f t="shared" si="179"/>
        <v>20.186</v>
      </c>
      <c r="M902" s="62">
        <f>M903+M904+M905+M906</f>
        <v>80.763000000000005</v>
      </c>
      <c r="N902" s="62">
        <f>N903+N904+N905+N906</f>
        <v>0</v>
      </c>
      <c r="O902" s="111" t="s">
        <v>913</v>
      </c>
    </row>
    <row r="903" spans="1:15" x14ac:dyDescent="0.3">
      <c r="A903" s="107"/>
      <c r="B903" s="98"/>
      <c r="C903" s="101"/>
      <c r="D903" s="98"/>
      <c r="E903" s="63" t="s">
        <v>47</v>
      </c>
      <c r="F903" s="62">
        <f>L903+M903+N903</f>
        <v>0</v>
      </c>
      <c r="G903" s="62"/>
      <c r="H903" s="62"/>
      <c r="I903" s="62"/>
      <c r="J903" s="62"/>
      <c r="K903" s="62"/>
      <c r="L903" s="62">
        <f>G903+H903+I903+J903+K903</f>
        <v>0</v>
      </c>
      <c r="M903" s="62"/>
      <c r="N903" s="62"/>
      <c r="O903" s="112"/>
    </row>
    <row r="904" spans="1:15" x14ac:dyDescent="0.3">
      <c r="A904" s="107"/>
      <c r="B904" s="98"/>
      <c r="C904" s="101"/>
      <c r="D904" s="98"/>
      <c r="E904" s="63" t="s">
        <v>48</v>
      </c>
      <c r="F904" s="62">
        <f>L904+M904+N904</f>
        <v>100.94900000000001</v>
      </c>
      <c r="G904" s="62"/>
      <c r="H904" s="62"/>
      <c r="I904" s="62"/>
      <c r="J904" s="62"/>
      <c r="K904" s="62">
        <v>20.186</v>
      </c>
      <c r="L904" s="62">
        <f>G904+H904+I904+J904+K904</f>
        <v>20.186</v>
      </c>
      <c r="M904" s="62">
        <v>80.763000000000005</v>
      </c>
      <c r="N904" s="62"/>
      <c r="O904" s="112"/>
    </row>
    <row r="905" spans="1:15" x14ac:dyDescent="0.3">
      <c r="A905" s="107"/>
      <c r="B905" s="98"/>
      <c r="C905" s="101"/>
      <c r="D905" s="98"/>
      <c r="E905" s="63" t="s">
        <v>49</v>
      </c>
      <c r="F905" s="62">
        <f>L905+M905+N905</f>
        <v>0</v>
      </c>
      <c r="G905" s="62"/>
      <c r="H905" s="62"/>
      <c r="I905" s="62"/>
      <c r="J905" s="62"/>
      <c r="K905" s="62"/>
      <c r="L905" s="62">
        <f>G905+H905+I905+J905+K905</f>
        <v>0</v>
      </c>
      <c r="M905" s="62"/>
      <c r="N905" s="62"/>
      <c r="O905" s="112"/>
    </row>
    <row r="906" spans="1:15" x14ac:dyDescent="0.3">
      <c r="A906" s="108"/>
      <c r="B906" s="99"/>
      <c r="C906" s="102"/>
      <c r="D906" s="99"/>
      <c r="E906" s="63" t="s">
        <v>50</v>
      </c>
      <c r="F906" s="62">
        <f>L906+M906+N906</f>
        <v>0</v>
      </c>
      <c r="G906" s="62"/>
      <c r="H906" s="62"/>
      <c r="I906" s="62"/>
      <c r="J906" s="62"/>
      <c r="K906" s="62"/>
      <c r="L906" s="62">
        <f>G906+H906+I906+J906+K906</f>
        <v>0</v>
      </c>
      <c r="M906" s="62"/>
      <c r="N906" s="62"/>
      <c r="O906" s="113"/>
    </row>
    <row r="907" spans="1:15" ht="15" customHeight="1" x14ac:dyDescent="0.3">
      <c r="A907" s="106" t="s">
        <v>487</v>
      </c>
      <c r="B907" s="97" t="s">
        <v>778</v>
      </c>
      <c r="C907" s="100" t="s">
        <v>650</v>
      </c>
      <c r="D907" s="97" t="s">
        <v>332</v>
      </c>
      <c r="E907" s="63" t="s">
        <v>46</v>
      </c>
      <c r="F907" s="62">
        <f t="shared" ref="F907:L907" si="180">F908+F909+F910+F911</f>
        <v>20.013000000000002</v>
      </c>
      <c r="G907" s="62">
        <f t="shared" si="180"/>
        <v>0</v>
      </c>
      <c r="H907" s="62">
        <f t="shared" si="180"/>
        <v>0</v>
      </c>
      <c r="I907" s="62">
        <f t="shared" si="180"/>
        <v>0</v>
      </c>
      <c r="J907" s="62">
        <f t="shared" si="180"/>
        <v>0</v>
      </c>
      <c r="K907" s="62">
        <f t="shared" si="180"/>
        <v>6.3860000000000001</v>
      </c>
      <c r="L907" s="62">
        <f t="shared" si="180"/>
        <v>6.3860000000000001</v>
      </c>
      <c r="M907" s="62">
        <f>M908+M909+M910+M911</f>
        <v>13.627000000000001</v>
      </c>
      <c r="N907" s="62">
        <f>N908+N909+N910+N911</f>
        <v>0</v>
      </c>
      <c r="O907" s="111" t="s">
        <v>913</v>
      </c>
    </row>
    <row r="908" spans="1:15" x14ac:dyDescent="0.3">
      <c r="A908" s="107"/>
      <c r="B908" s="98"/>
      <c r="C908" s="101"/>
      <c r="D908" s="98"/>
      <c r="E908" s="63" t="s">
        <v>47</v>
      </c>
      <c r="F908" s="62">
        <f>L908+M908+N908</f>
        <v>0</v>
      </c>
      <c r="G908" s="62"/>
      <c r="H908" s="62"/>
      <c r="I908" s="62"/>
      <c r="J908" s="62"/>
      <c r="K908" s="62"/>
      <c r="L908" s="62">
        <f>G908+H908+I908+J908+K908</f>
        <v>0</v>
      </c>
      <c r="M908" s="62"/>
      <c r="N908" s="62"/>
      <c r="O908" s="112"/>
    </row>
    <row r="909" spans="1:15" x14ac:dyDescent="0.3">
      <c r="A909" s="107"/>
      <c r="B909" s="98"/>
      <c r="C909" s="101"/>
      <c r="D909" s="98"/>
      <c r="E909" s="63" t="s">
        <v>48</v>
      </c>
      <c r="F909" s="62">
        <f>L909+M909+N909</f>
        <v>20.013000000000002</v>
      </c>
      <c r="G909" s="62"/>
      <c r="H909" s="62"/>
      <c r="I909" s="62"/>
      <c r="J909" s="62"/>
      <c r="K909" s="62">
        <v>6.3860000000000001</v>
      </c>
      <c r="L909" s="62">
        <f>G909+H909+I909+J909+K909</f>
        <v>6.3860000000000001</v>
      </c>
      <c r="M909" s="62">
        <v>13.627000000000001</v>
      </c>
      <c r="N909" s="62"/>
      <c r="O909" s="112"/>
    </row>
    <row r="910" spans="1:15" x14ac:dyDescent="0.3">
      <c r="A910" s="107"/>
      <c r="B910" s="98"/>
      <c r="C910" s="101"/>
      <c r="D910" s="98"/>
      <c r="E910" s="63" t="s">
        <v>49</v>
      </c>
      <c r="F910" s="62">
        <f>L910+M910+N910</f>
        <v>0</v>
      </c>
      <c r="G910" s="62"/>
      <c r="H910" s="62"/>
      <c r="I910" s="62"/>
      <c r="J910" s="62"/>
      <c r="K910" s="62"/>
      <c r="L910" s="62">
        <f>G910+H910+I910+J910+K910</f>
        <v>0</v>
      </c>
      <c r="M910" s="62"/>
      <c r="N910" s="62"/>
      <c r="O910" s="112"/>
    </row>
    <row r="911" spans="1:15" x14ac:dyDescent="0.3">
      <c r="A911" s="108"/>
      <c r="B911" s="99"/>
      <c r="C911" s="102"/>
      <c r="D911" s="99"/>
      <c r="E911" s="63" t="s">
        <v>50</v>
      </c>
      <c r="F911" s="62">
        <f>L911+M911+N911</f>
        <v>0</v>
      </c>
      <c r="G911" s="62"/>
      <c r="H911" s="62"/>
      <c r="I911" s="62"/>
      <c r="J911" s="62"/>
      <c r="K911" s="62"/>
      <c r="L911" s="62">
        <f>G911+H911+I911+J911+K911</f>
        <v>0</v>
      </c>
      <c r="M911" s="62"/>
      <c r="N911" s="62"/>
      <c r="O911" s="113"/>
    </row>
    <row r="912" spans="1:15" ht="15" customHeight="1" x14ac:dyDescent="0.3">
      <c r="A912" s="106" t="s">
        <v>488</v>
      </c>
      <c r="B912" s="97" t="s">
        <v>779</v>
      </c>
      <c r="C912" s="100" t="s">
        <v>650</v>
      </c>
      <c r="D912" s="97" t="s">
        <v>349</v>
      </c>
      <c r="E912" s="63" t="s">
        <v>46</v>
      </c>
      <c r="F912" s="62">
        <f t="shared" ref="F912:N912" si="181">F913+F914+F915+F916</f>
        <v>844.61243000000002</v>
      </c>
      <c r="G912" s="62">
        <f t="shared" si="181"/>
        <v>0</v>
      </c>
      <c r="H912" s="62">
        <f t="shared" si="181"/>
        <v>0</v>
      </c>
      <c r="I912" s="62">
        <f t="shared" si="181"/>
        <v>0</v>
      </c>
      <c r="J912" s="62">
        <f t="shared" si="181"/>
        <v>443.64</v>
      </c>
      <c r="K912" s="62">
        <f t="shared" si="181"/>
        <v>313.45100000000002</v>
      </c>
      <c r="L912" s="62">
        <f t="shared" si="181"/>
        <v>757.09100000000001</v>
      </c>
      <c r="M912" s="62">
        <f t="shared" si="181"/>
        <v>87.521429999999995</v>
      </c>
      <c r="N912" s="62">
        <f t="shared" si="181"/>
        <v>0</v>
      </c>
      <c r="O912" s="111" t="s">
        <v>913</v>
      </c>
    </row>
    <row r="913" spans="1:15" x14ac:dyDescent="0.3">
      <c r="A913" s="107"/>
      <c r="B913" s="98"/>
      <c r="C913" s="101"/>
      <c r="D913" s="98"/>
      <c r="E913" s="63" t="s">
        <v>47</v>
      </c>
      <c r="F913" s="62">
        <f>L913+M913+N913</f>
        <v>0</v>
      </c>
      <c r="G913" s="62"/>
      <c r="H913" s="62"/>
      <c r="I913" s="62"/>
      <c r="J913" s="62"/>
      <c r="K913" s="62"/>
      <c r="L913" s="62">
        <f>G913+H913+I913+J913+K913</f>
        <v>0</v>
      </c>
      <c r="M913" s="62"/>
      <c r="N913" s="62"/>
      <c r="O913" s="112"/>
    </row>
    <row r="914" spans="1:15" x14ac:dyDescent="0.3">
      <c r="A914" s="107"/>
      <c r="B914" s="98"/>
      <c r="C914" s="101"/>
      <c r="D914" s="98"/>
      <c r="E914" s="63" t="s">
        <v>48</v>
      </c>
      <c r="F914" s="62">
        <f>L914+M914+N914</f>
        <v>844.61243000000002</v>
      </c>
      <c r="G914" s="62"/>
      <c r="H914" s="62"/>
      <c r="I914" s="62"/>
      <c r="J914" s="62">
        <v>443.64</v>
      </c>
      <c r="K914" s="62">
        <v>313.45100000000002</v>
      </c>
      <c r="L914" s="62">
        <f>G914+H914+I914+J914+K914</f>
        <v>757.09100000000001</v>
      </c>
      <c r="M914" s="62">
        <v>87.521429999999995</v>
      </c>
      <c r="N914" s="62"/>
      <c r="O914" s="112"/>
    </row>
    <row r="915" spans="1:15" x14ac:dyDescent="0.3">
      <c r="A915" s="107"/>
      <c r="B915" s="98"/>
      <c r="C915" s="101"/>
      <c r="D915" s="98"/>
      <c r="E915" s="63" t="s">
        <v>49</v>
      </c>
      <c r="F915" s="62">
        <f>L915+M915+N915</f>
        <v>0</v>
      </c>
      <c r="G915" s="62"/>
      <c r="H915" s="62"/>
      <c r="I915" s="62"/>
      <c r="J915" s="62"/>
      <c r="K915" s="62"/>
      <c r="L915" s="62">
        <f>G915+H915+I915+J915+K915</f>
        <v>0</v>
      </c>
      <c r="M915" s="62"/>
      <c r="N915" s="62"/>
      <c r="O915" s="112"/>
    </row>
    <row r="916" spans="1:15" x14ac:dyDescent="0.3">
      <c r="A916" s="108"/>
      <c r="B916" s="99"/>
      <c r="C916" s="102"/>
      <c r="D916" s="99"/>
      <c r="E916" s="63" t="s">
        <v>50</v>
      </c>
      <c r="F916" s="62">
        <f>L916+M916+N916</f>
        <v>0</v>
      </c>
      <c r="G916" s="62"/>
      <c r="H916" s="62"/>
      <c r="I916" s="62"/>
      <c r="J916" s="62"/>
      <c r="K916" s="62"/>
      <c r="L916" s="62">
        <f>G916+H916+I916+J916+K916</f>
        <v>0</v>
      </c>
      <c r="M916" s="62"/>
      <c r="N916" s="62"/>
      <c r="O916" s="113"/>
    </row>
    <row r="917" spans="1:15" ht="15" customHeight="1" x14ac:dyDescent="0.3">
      <c r="A917" s="106" t="s">
        <v>489</v>
      </c>
      <c r="B917" s="97" t="s">
        <v>780</v>
      </c>
      <c r="C917" s="100" t="s">
        <v>650</v>
      </c>
      <c r="D917" s="97" t="s">
        <v>272</v>
      </c>
      <c r="E917" s="63" t="s">
        <v>46</v>
      </c>
      <c r="F917" s="62">
        <f t="shared" ref="F917:N917" si="182">F918+F919+F920+F921</f>
        <v>200</v>
      </c>
      <c r="G917" s="62">
        <f t="shared" si="182"/>
        <v>0</v>
      </c>
      <c r="H917" s="62">
        <f t="shared" si="182"/>
        <v>0</v>
      </c>
      <c r="I917" s="62">
        <f t="shared" si="182"/>
        <v>0</v>
      </c>
      <c r="J917" s="62">
        <f t="shared" si="182"/>
        <v>0</v>
      </c>
      <c r="K917" s="62">
        <f t="shared" si="182"/>
        <v>0</v>
      </c>
      <c r="L917" s="62">
        <f t="shared" si="182"/>
        <v>0</v>
      </c>
      <c r="M917" s="62">
        <f t="shared" si="182"/>
        <v>200</v>
      </c>
      <c r="N917" s="62">
        <f t="shared" si="182"/>
        <v>0</v>
      </c>
      <c r="O917" s="111" t="s">
        <v>913</v>
      </c>
    </row>
    <row r="918" spans="1:15" x14ac:dyDescent="0.3">
      <c r="A918" s="107"/>
      <c r="B918" s="98"/>
      <c r="C918" s="101"/>
      <c r="D918" s="98"/>
      <c r="E918" s="63" t="s">
        <v>47</v>
      </c>
      <c r="F918" s="62">
        <f>L918+M918+N918</f>
        <v>0</v>
      </c>
      <c r="G918" s="62"/>
      <c r="H918" s="62"/>
      <c r="I918" s="62"/>
      <c r="J918" s="62"/>
      <c r="K918" s="62"/>
      <c r="L918" s="62">
        <f>G918+H918+I918+J918+K918</f>
        <v>0</v>
      </c>
      <c r="M918" s="62"/>
      <c r="N918" s="62"/>
      <c r="O918" s="112"/>
    </row>
    <row r="919" spans="1:15" x14ac:dyDescent="0.3">
      <c r="A919" s="107"/>
      <c r="B919" s="98"/>
      <c r="C919" s="101"/>
      <c r="D919" s="98"/>
      <c r="E919" s="63" t="s">
        <v>48</v>
      </c>
      <c r="F919" s="62">
        <f>L919+M919+N919</f>
        <v>200</v>
      </c>
      <c r="G919" s="62"/>
      <c r="H919" s="62"/>
      <c r="I919" s="62"/>
      <c r="J919" s="62"/>
      <c r="K919" s="62"/>
      <c r="L919" s="62">
        <f>G919+H919+I919+J919+K919</f>
        <v>0</v>
      </c>
      <c r="M919" s="62">
        <v>200</v>
      </c>
      <c r="N919" s="62"/>
      <c r="O919" s="112"/>
    </row>
    <row r="920" spans="1:15" x14ac:dyDescent="0.3">
      <c r="A920" s="107"/>
      <c r="B920" s="98"/>
      <c r="C920" s="101"/>
      <c r="D920" s="98"/>
      <c r="E920" s="63" t="s">
        <v>49</v>
      </c>
      <c r="F920" s="62">
        <f>L920+M920+N920</f>
        <v>0</v>
      </c>
      <c r="G920" s="62"/>
      <c r="H920" s="62"/>
      <c r="I920" s="62"/>
      <c r="J920" s="62"/>
      <c r="K920" s="62"/>
      <c r="L920" s="62">
        <f>G920+H920+I920+J920+K920</f>
        <v>0</v>
      </c>
      <c r="M920" s="62"/>
      <c r="N920" s="62"/>
      <c r="O920" s="112"/>
    </row>
    <row r="921" spans="1:15" x14ac:dyDescent="0.3">
      <c r="A921" s="108"/>
      <c r="B921" s="99"/>
      <c r="C921" s="102"/>
      <c r="D921" s="99"/>
      <c r="E921" s="63" t="s">
        <v>50</v>
      </c>
      <c r="F921" s="62">
        <f>L921+M921+N921</f>
        <v>0</v>
      </c>
      <c r="G921" s="62"/>
      <c r="H921" s="62"/>
      <c r="I921" s="62"/>
      <c r="J921" s="62"/>
      <c r="K921" s="62"/>
      <c r="L921" s="62">
        <f>G921+H921+I921+J921+K921</f>
        <v>0</v>
      </c>
      <c r="M921" s="62"/>
      <c r="N921" s="62"/>
      <c r="O921" s="113"/>
    </row>
    <row r="922" spans="1:15" ht="15" customHeight="1" x14ac:dyDescent="0.3">
      <c r="A922" s="106" t="s">
        <v>490</v>
      </c>
      <c r="B922" s="97" t="s">
        <v>781</v>
      </c>
      <c r="C922" s="100" t="s">
        <v>650</v>
      </c>
      <c r="D922" s="97" t="s">
        <v>272</v>
      </c>
      <c r="E922" s="63" t="s">
        <v>46</v>
      </c>
      <c r="F922" s="62">
        <f t="shared" ref="F922:L922" si="183">F923+F924+F925+F926</f>
        <v>887.76352000000009</v>
      </c>
      <c r="G922" s="62">
        <f t="shared" si="183"/>
        <v>0</v>
      </c>
      <c r="H922" s="62">
        <f t="shared" si="183"/>
        <v>0</v>
      </c>
      <c r="I922" s="62">
        <f t="shared" si="183"/>
        <v>0</v>
      </c>
      <c r="J922" s="62">
        <f t="shared" si="183"/>
        <v>0</v>
      </c>
      <c r="K922" s="62">
        <f t="shared" si="183"/>
        <v>0</v>
      </c>
      <c r="L922" s="62">
        <f t="shared" si="183"/>
        <v>0</v>
      </c>
      <c r="M922" s="62">
        <f>M923+M924+M925+M926</f>
        <v>887.76352000000009</v>
      </c>
      <c r="N922" s="62">
        <f>N923+N924+N925+N926</f>
        <v>0</v>
      </c>
      <c r="O922" s="111" t="s">
        <v>913</v>
      </c>
    </row>
    <row r="923" spans="1:15" x14ac:dyDescent="0.3">
      <c r="A923" s="107"/>
      <c r="B923" s="98"/>
      <c r="C923" s="101"/>
      <c r="D923" s="98"/>
      <c r="E923" s="63" t="s">
        <v>47</v>
      </c>
      <c r="F923" s="62">
        <f>L923+M923+N923</f>
        <v>0</v>
      </c>
      <c r="G923" s="62"/>
      <c r="H923" s="62"/>
      <c r="I923" s="62"/>
      <c r="J923" s="62"/>
      <c r="K923" s="62"/>
      <c r="L923" s="62">
        <f>G923+H923+I923+J923+K923</f>
        <v>0</v>
      </c>
      <c r="M923" s="62"/>
      <c r="N923" s="62"/>
      <c r="O923" s="112"/>
    </row>
    <row r="924" spans="1:15" x14ac:dyDescent="0.3">
      <c r="A924" s="107"/>
      <c r="B924" s="98"/>
      <c r="C924" s="101"/>
      <c r="D924" s="98"/>
      <c r="E924" s="63" t="s">
        <v>48</v>
      </c>
      <c r="F924" s="62">
        <f>L924+M924+N924</f>
        <v>843.37534000000005</v>
      </c>
      <c r="G924" s="62"/>
      <c r="H924" s="62"/>
      <c r="I924" s="62"/>
      <c r="J924" s="62"/>
      <c r="K924" s="62"/>
      <c r="L924" s="62">
        <f>G924+H924+I924+J924+K924</f>
        <v>0</v>
      </c>
      <c r="M924" s="62">
        <v>843.37534000000005</v>
      </c>
      <c r="N924" s="62"/>
      <c r="O924" s="112"/>
    </row>
    <row r="925" spans="1:15" x14ac:dyDescent="0.3">
      <c r="A925" s="107"/>
      <c r="B925" s="98"/>
      <c r="C925" s="101"/>
      <c r="D925" s="98"/>
      <c r="E925" s="63" t="s">
        <v>49</v>
      </c>
      <c r="F925" s="62">
        <f>L925+M925+N925</f>
        <v>44.388179999999998</v>
      </c>
      <c r="G925" s="62"/>
      <c r="H925" s="62"/>
      <c r="I925" s="62"/>
      <c r="J925" s="62"/>
      <c r="K925" s="62"/>
      <c r="L925" s="62">
        <f>G925+H925+I925+J925+K925</f>
        <v>0</v>
      </c>
      <c r="M925" s="62">
        <v>44.388179999999998</v>
      </c>
      <c r="N925" s="62"/>
      <c r="O925" s="112"/>
    </row>
    <row r="926" spans="1:15" x14ac:dyDescent="0.3">
      <c r="A926" s="108"/>
      <c r="B926" s="99"/>
      <c r="C926" s="102"/>
      <c r="D926" s="99"/>
      <c r="E926" s="63" t="s">
        <v>50</v>
      </c>
      <c r="F926" s="62">
        <f>L926+M926+N926</f>
        <v>0</v>
      </c>
      <c r="G926" s="62"/>
      <c r="H926" s="62"/>
      <c r="I926" s="62"/>
      <c r="J926" s="62"/>
      <c r="K926" s="62"/>
      <c r="L926" s="62">
        <f>G926+H926+I926+J926+K926</f>
        <v>0</v>
      </c>
      <c r="M926" s="62"/>
      <c r="N926" s="62"/>
      <c r="O926" s="113"/>
    </row>
    <row r="927" spans="1:15" ht="15" customHeight="1" x14ac:dyDescent="0.3">
      <c r="A927" s="106" t="s">
        <v>491</v>
      </c>
      <c r="B927" s="97" t="s">
        <v>782</v>
      </c>
      <c r="C927" s="100" t="s">
        <v>650</v>
      </c>
      <c r="D927" s="97" t="s">
        <v>323</v>
      </c>
      <c r="E927" s="63" t="s">
        <v>46</v>
      </c>
      <c r="F927" s="62">
        <f t="shared" ref="F927:L927" si="184">F928+F929+F930+F931</f>
        <v>200</v>
      </c>
      <c r="G927" s="62">
        <f t="shared" si="184"/>
        <v>0</v>
      </c>
      <c r="H927" s="62">
        <f t="shared" si="184"/>
        <v>0</v>
      </c>
      <c r="I927" s="62">
        <f t="shared" si="184"/>
        <v>0</v>
      </c>
      <c r="J927" s="62">
        <f t="shared" si="184"/>
        <v>0</v>
      </c>
      <c r="K927" s="62">
        <f t="shared" si="184"/>
        <v>0</v>
      </c>
      <c r="L927" s="62">
        <f t="shared" si="184"/>
        <v>0</v>
      </c>
      <c r="M927" s="62">
        <f>M928+M929+M930+M931</f>
        <v>200</v>
      </c>
      <c r="N927" s="62">
        <f>N928+N929+N930+N931</f>
        <v>0</v>
      </c>
      <c r="O927" s="111" t="s">
        <v>913</v>
      </c>
    </row>
    <row r="928" spans="1:15" x14ac:dyDescent="0.3">
      <c r="A928" s="107"/>
      <c r="B928" s="98"/>
      <c r="C928" s="101"/>
      <c r="D928" s="98"/>
      <c r="E928" s="63" t="s">
        <v>47</v>
      </c>
      <c r="F928" s="62">
        <f>L928+M928+N928</f>
        <v>0</v>
      </c>
      <c r="G928" s="62"/>
      <c r="H928" s="62"/>
      <c r="I928" s="62"/>
      <c r="J928" s="62"/>
      <c r="K928" s="62"/>
      <c r="L928" s="62">
        <f>G928+H928+I928+J928+K928</f>
        <v>0</v>
      </c>
      <c r="M928" s="62"/>
      <c r="N928" s="62"/>
      <c r="O928" s="112"/>
    </row>
    <row r="929" spans="1:15" x14ac:dyDescent="0.3">
      <c r="A929" s="107"/>
      <c r="B929" s="98"/>
      <c r="C929" s="101"/>
      <c r="D929" s="98"/>
      <c r="E929" s="63" t="s">
        <v>48</v>
      </c>
      <c r="F929" s="62">
        <f>L929+M929+N929</f>
        <v>200</v>
      </c>
      <c r="G929" s="62"/>
      <c r="H929" s="62"/>
      <c r="I929" s="62"/>
      <c r="J929" s="62"/>
      <c r="K929" s="62"/>
      <c r="L929" s="62">
        <f>G929+H929+I929+J929+K929</f>
        <v>0</v>
      </c>
      <c r="M929" s="62">
        <v>200</v>
      </c>
      <c r="N929" s="62"/>
      <c r="O929" s="112"/>
    </row>
    <row r="930" spans="1:15" x14ac:dyDescent="0.3">
      <c r="A930" s="107"/>
      <c r="B930" s="98"/>
      <c r="C930" s="101"/>
      <c r="D930" s="98"/>
      <c r="E930" s="63" t="s">
        <v>49</v>
      </c>
      <c r="F930" s="62">
        <f>L930+M930+N930</f>
        <v>0</v>
      </c>
      <c r="G930" s="62"/>
      <c r="H930" s="62"/>
      <c r="I930" s="62"/>
      <c r="J930" s="62"/>
      <c r="K930" s="62"/>
      <c r="L930" s="62">
        <f>G930+H930+I930+J930+K930</f>
        <v>0</v>
      </c>
      <c r="M930" s="62"/>
      <c r="N930" s="62"/>
      <c r="O930" s="112"/>
    </row>
    <row r="931" spans="1:15" x14ac:dyDescent="0.3">
      <c r="A931" s="108"/>
      <c r="B931" s="99"/>
      <c r="C931" s="102"/>
      <c r="D931" s="99"/>
      <c r="E931" s="63" t="s">
        <v>50</v>
      </c>
      <c r="F931" s="62">
        <f>L931+M931+N931</f>
        <v>0</v>
      </c>
      <c r="G931" s="62"/>
      <c r="H931" s="62"/>
      <c r="I931" s="62"/>
      <c r="J931" s="62"/>
      <c r="K931" s="62"/>
      <c r="L931" s="62">
        <f>G931+H931+I931+J931+K931</f>
        <v>0</v>
      </c>
      <c r="M931" s="62"/>
      <c r="N931" s="62"/>
      <c r="O931" s="113"/>
    </row>
    <row r="932" spans="1:15" ht="15" customHeight="1" x14ac:dyDescent="0.3">
      <c r="A932" s="106" t="s">
        <v>492</v>
      </c>
      <c r="B932" s="97" t="s">
        <v>783</v>
      </c>
      <c r="C932" s="100" t="s">
        <v>650</v>
      </c>
      <c r="D932" s="97" t="s">
        <v>314</v>
      </c>
      <c r="E932" s="63" t="s">
        <v>46</v>
      </c>
      <c r="F932" s="62">
        <f t="shared" ref="F932:L932" si="185">F933+F934+F935+F936</f>
        <v>350</v>
      </c>
      <c r="G932" s="62">
        <f t="shared" si="185"/>
        <v>0</v>
      </c>
      <c r="H932" s="62">
        <f t="shared" si="185"/>
        <v>0</v>
      </c>
      <c r="I932" s="62">
        <f t="shared" si="185"/>
        <v>0</v>
      </c>
      <c r="J932" s="62">
        <f t="shared" si="185"/>
        <v>0</v>
      </c>
      <c r="K932" s="62">
        <f t="shared" si="185"/>
        <v>0</v>
      </c>
      <c r="L932" s="62">
        <f t="shared" si="185"/>
        <v>0</v>
      </c>
      <c r="M932" s="62">
        <f>M933+M934+M935+M936</f>
        <v>350</v>
      </c>
      <c r="N932" s="62">
        <f>N933+N934+N935+N936</f>
        <v>0</v>
      </c>
      <c r="O932" s="111" t="s">
        <v>913</v>
      </c>
    </row>
    <row r="933" spans="1:15" x14ac:dyDescent="0.3">
      <c r="A933" s="107"/>
      <c r="B933" s="98"/>
      <c r="C933" s="101"/>
      <c r="D933" s="98"/>
      <c r="E933" s="63" t="s">
        <v>47</v>
      </c>
      <c r="F933" s="62">
        <f>L933+M933+N933</f>
        <v>0</v>
      </c>
      <c r="G933" s="62"/>
      <c r="H933" s="62"/>
      <c r="I933" s="62"/>
      <c r="J933" s="62"/>
      <c r="K933" s="62"/>
      <c r="L933" s="62">
        <f>G933+H933+I933+J933+K933</f>
        <v>0</v>
      </c>
      <c r="M933" s="62"/>
      <c r="N933" s="62"/>
      <c r="O933" s="112"/>
    </row>
    <row r="934" spans="1:15" x14ac:dyDescent="0.3">
      <c r="A934" s="107"/>
      <c r="B934" s="98"/>
      <c r="C934" s="101"/>
      <c r="D934" s="98"/>
      <c r="E934" s="63" t="s">
        <v>48</v>
      </c>
      <c r="F934" s="62">
        <f>L934+M934+N934</f>
        <v>350</v>
      </c>
      <c r="G934" s="62"/>
      <c r="H934" s="62"/>
      <c r="I934" s="62"/>
      <c r="J934" s="62"/>
      <c r="K934" s="62"/>
      <c r="L934" s="62">
        <f>G934+H934+I934+J934+K934</f>
        <v>0</v>
      </c>
      <c r="M934" s="62">
        <v>350</v>
      </c>
      <c r="N934" s="62"/>
      <c r="O934" s="112"/>
    </row>
    <row r="935" spans="1:15" x14ac:dyDescent="0.3">
      <c r="A935" s="107"/>
      <c r="B935" s="98"/>
      <c r="C935" s="101"/>
      <c r="D935" s="98"/>
      <c r="E935" s="63" t="s">
        <v>49</v>
      </c>
      <c r="F935" s="62">
        <f>L935+M935+N935</f>
        <v>0</v>
      </c>
      <c r="G935" s="62"/>
      <c r="H935" s="62"/>
      <c r="I935" s="62"/>
      <c r="J935" s="62"/>
      <c r="K935" s="62"/>
      <c r="L935" s="62">
        <f>G935+H935+I935+J935+K935</f>
        <v>0</v>
      </c>
      <c r="M935" s="62"/>
      <c r="N935" s="62"/>
      <c r="O935" s="112"/>
    </row>
    <row r="936" spans="1:15" x14ac:dyDescent="0.3">
      <c r="A936" s="108"/>
      <c r="B936" s="99"/>
      <c r="C936" s="102"/>
      <c r="D936" s="99"/>
      <c r="E936" s="63" t="s">
        <v>50</v>
      </c>
      <c r="F936" s="62">
        <f>L936+M936+N936</f>
        <v>0</v>
      </c>
      <c r="G936" s="62"/>
      <c r="H936" s="62"/>
      <c r="I936" s="62"/>
      <c r="J936" s="62"/>
      <c r="K936" s="62"/>
      <c r="L936" s="62">
        <f>G936+H936+I936+J936+K936</f>
        <v>0</v>
      </c>
      <c r="M936" s="62"/>
      <c r="N936" s="62"/>
      <c r="O936" s="113"/>
    </row>
    <row r="937" spans="1:15" ht="15" customHeight="1" x14ac:dyDescent="0.3">
      <c r="A937" s="106" t="s">
        <v>493</v>
      </c>
      <c r="B937" s="97" t="s">
        <v>784</v>
      </c>
      <c r="C937" s="100" t="s">
        <v>650</v>
      </c>
      <c r="D937" s="97" t="s">
        <v>314</v>
      </c>
      <c r="E937" s="63" t="s">
        <v>46</v>
      </c>
      <c r="F937" s="62">
        <f t="shared" ref="F937:N937" si="186">F938+F939+F940+F941</f>
        <v>250</v>
      </c>
      <c r="G937" s="62">
        <f t="shared" si="186"/>
        <v>0</v>
      </c>
      <c r="H937" s="62">
        <f t="shared" si="186"/>
        <v>0</v>
      </c>
      <c r="I937" s="62">
        <f t="shared" si="186"/>
        <v>0</v>
      </c>
      <c r="J937" s="62">
        <f t="shared" si="186"/>
        <v>0</v>
      </c>
      <c r="K937" s="62">
        <f t="shared" si="186"/>
        <v>0</v>
      </c>
      <c r="L937" s="62">
        <f t="shared" si="186"/>
        <v>0</v>
      </c>
      <c r="M937" s="62">
        <f t="shared" si="186"/>
        <v>250</v>
      </c>
      <c r="N937" s="62">
        <f t="shared" si="186"/>
        <v>0</v>
      </c>
      <c r="O937" s="111" t="s">
        <v>913</v>
      </c>
    </row>
    <row r="938" spans="1:15" ht="15" customHeight="1" x14ac:dyDescent="0.3">
      <c r="A938" s="107"/>
      <c r="B938" s="98"/>
      <c r="C938" s="101"/>
      <c r="D938" s="98"/>
      <c r="E938" s="63" t="s">
        <v>47</v>
      </c>
      <c r="F938" s="62">
        <f>L938+M938+N938</f>
        <v>0</v>
      </c>
      <c r="G938" s="62"/>
      <c r="H938" s="62"/>
      <c r="I938" s="62"/>
      <c r="J938" s="62"/>
      <c r="K938" s="62"/>
      <c r="L938" s="62">
        <f>G938+H938+I938+J938+K938</f>
        <v>0</v>
      </c>
      <c r="M938" s="62"/>
      <c r="N938" s="62"/>
      <c r="O938" s="112"/>
    </row>
    <row r="939" spans="1:15" x14ac:dyDescent="0.3">
      <c r="A939" s="107"/>
      <c r="B939" s="98"/>
      <c r="C939" s="101"/>
      <c r="D939" s="98"/>
      <c r="E939" s="63" t="s">
        <v>48</v>
      </c>
      <c r="F939" s="62">
        <f>L939+M939+N939</f>
        <v>250</v>
      </c>
      <c r="G939" s="62"/>
      <c r="H939" s="62"/>
      <c r="I939" s="62"/>
      <c r="J939" s="62"/>
      <c r="K939" s="62"/>
      <c r="L939" s="62">
        <f>G939+H939+I939+J939+K939</f>
        <v>0</v>
      </c>
      <c r="M939" s="62">
        <v>250</v>
      </c>
      <c r="N939" s="62"/>
      <c r="O939" s="112"/>
    </row>
    <row r="940" spans="1:15" x14ac:dyDescent="0.3">
      <c r="A940" s="107"/>
      <c r="B940" s="98"/>
      <c r="C940" s="101"/>
      <c r="D940" s="98"/>
      <c r="E940" s="63" t="s">
        <v>49</v>
      </c>
      <c r="F940" s="62">
        <f>L940+M940+N940</f>
        <v>0</v>
      </c>
      <c r="G940" s="62"/>
      <c r="H940" s="62"/>
      <c r="I940" s="62"/>
      <c r="J940" s="62"/>
      <c r="K940" s="62"/>
      <c r="L940" s="62">
        <f>G940+H940+I940+J940+K940</f>
        <v>0</v>
      </c>
      <c r="M940" s="62"/>
      <c r="N940" s="62"/>
      <c r="O940" s="112"/>
    </row>
    <row r="941" spans="1:15" x14ac:dyDescent="0.3">
      <c r="A941" s="108"/>
      <c r="B941" s="99"/>
      <c r="C941" s="102"/>
      <c r="D941" s="99"/>
      <c r="E941" s="63" t="s">
        <v>50</v>
      </c>
      <c r="F941" s="62">
        <f>L941+M941+N941</f>
        <v>0</v>
      </c>
      <c r="G941" s="62"/>
      <c r="H941" s="62"/>
      <c r="I941" s="62"/>
      <c r="J941" s="62"/>
      <c r="K941" s="62"/>
      <c r="L941" s="62">
        <f>G941+H941+I941+J941+K941</f>
        <v>0</v>
      </c>
      <c r="M941" s="62"/>
      <c r="N941" s="62"/>
      <c r="O941" s="113"/>
    </row>
    <row r="942" spans="1:15" ht="15" customHeight="1" x14ac:dyDescent="0.3">
      <c r="A942" s="106" t="s">
        <v>494</v>
      </c>
      <c r="B942" s="97" t="s">
        <v>785</v>
      </c>
      <c r="C942" s="100" t="s">
        <v>650</v>
      </c>
      <c r="D942" s="97" t="s">
        <v>317</v>
      </c>
      <c r="E942" s="63" t="s">
        <v>46</v>
      </c>
      <c r="F942" s="62">
        <f t="shared" ref="F942:N942" si="187">F943+F944+F945+F946</f>
        <v>266.29919999999998</v>
      </c>
      <c r="G942" s="62">
        <f t="shared" si="187"/>
        <v>0</v>
      </c>
      <c r="H942" s="62">
        <f t="shared" si="187"/>
        <v>0</v>
      </c>
      <c r="I942" s="62">
        <f t="shared" si="187"/>
        <v>0</v>
      </c>
      <c r="J942" s="62">
        <f t="shared" si="187"/>
        <v>0</v>
      </c>
      <c r="K942" s="62">
        <f t="shared" si="187"/>
        <v>0</v>
      </c>
      <c r="L942" s="62">
        <f t="shared" si="187"/>
        <v>0</v>
      </c>
      <c r="M942" s="62">
        <f t="shared" si="187"/>
        <v>266.29919999999998</v>
      </c>
      <c r="N942" s="62">
        <f t="shared" si="187"/>
        <v>0</v>
      </c>
      <c r="O942" s="111" t="s">
        <v>913</v>
      </c>
    </row>
    <row r="943" spans="1:15" x14ac:dyDescent="0.3">
      <c r="A943" s="107"/>
      <c r="B943" s="98"/>
      <c r="C943" s="101"/>
      <c r="D943" s="98"/>
      <c r="E943" s="63" t="s">
        <v>47</v>
      </c>
      <c r="F943" s="62">
        <f>L943+M943+N943</f>
        <v>0</v>
      </c>
      <c r="G943" s="62"/>
      <c r="H943" s="62"/>
      <c r="I943" s="62"/>
      <c r="J943" s="62"/>
      <c r="K943" s="62"/>
      <c r="L943" s="62">
        <f>G943+H943+I943+J943+K943</f>
        <v>0</v>
      </c>
      <c r="M943" s="62"/>
      <c r="N943" s="62"/>
      <c r="O943" s="112"/>
    </row>
    <row r="944" spans="1:15" x14ac:dyDescent="0.3">
      <c r="A944" s="107"/>
      <c r="B944" s="98"/>
      <c r="C944" s="101"/>
      <c r="D944" s="98"/>
      <c r="E944" s="63" t="s">
        <v>48</v>
      </c>
      <c r="F944" s="62">
        <f>L944+M944+N944</f>
        <v>266.29919999999998</v>
      </c>
      <c r="G944" s="62"/>
      <c r="H944" s="62"/>
      <c r="I944" s="62"/>
      <c r="J944" s="62"/>
      <c r="K944" s="62"/>
      <c r="L944" s="62">
        <f>G944+H944+I944+J944+K944</f>
        <v>0</v>
      </c>
      <c r="M944" s="62">
        <v>266.29919999999998</v>
      </c>
      <c r="N944" s="62"/>
      <c r="O944" s="112"/>
    </row>
    <row r="945" spans="1:15" x14ac:dyDescent="0.3">
      <c r="A945" s="107"/>
      <c r="B945" s="98"/>
      <c r="C945" s="101"/>
      <c r="D945" s="98"/>
      <c r="E945" s="63" t="s">
        <v>49</v>
      </c>
      <c r="F945" s="62">
        <f>L945+M945+N945</f>
        <v>0</v>
      </c>
      <c r="G945" s="62"/>
      <c r="H945" s="62"/>
      <c r="I945" s="62"/>
      <c r="J945" s="62"/>
      <c r="K945" s="62"/>
      <c r="L945" s="62">
        <f>G945+H945+I945+J945+K945</f>
        <v>0</v>
      </c>
      <c r="M945" s="62"/>
      <c r="N945" s="62"/>
      <c r="O945" s="112"/>
    </row>
    <row r="946" spans="1:15" x14ac:dyDescent="0.3">
      <c r="A946" s="108"/>
      <c r="B946" s="99"/>
      <c r="C946" s="102"/>
      <c r="D946" s="99"/>
      <c r="E946" s="63" t="s">
        <v>50</v>
      </c>
      <c r="F946" s="62">
        <f>L946+M946+N946</f>
        <v>0</v>
      </c>
      <c r="G946" s="62"/>
      <c r="H946" s="62"/>
      <c r="I946" s="62"/>
      <c r="J946" s="62"/>
      <c r="K946" s="62"/>
      <c r="L946" s="62">
        <f>G946+H946+I946+J946+K946</f>
        <v>0</v>
      </c>
      <c r="M946" s="62"/>
      <c r="N946" s="62"/>
      <c r="O946" s="113"/>
    </row>
    <row r="947" spans="1:15" x14ac:dyDescent="0.3">
      <c r="A947" s="106" t="s">
        <v>495</v>
      </c>
      <c r="B947" s="97" t="s">
        <v>786</v>
      </c>
      <c r="C947" s="100" t="s">
        <v>650</v>
      </c>
      <c r="D947" s="97" t="s">
        <v>341</v>
      </c>
      <c r="E947" s="63" t="s">
        <v>46</v>
      </c>
      <c r="F947" s="62">
        <f t="shared" ref="F947:L947" si="188">F948+F949+F950+F951</f>
        <v>0</v>
      </c>
      <c r="G947" s="62">
        <f t="shared" si="188"/>
        <v>0</v>
      </c>
      <c r="H947" s="62">
        <f t="shared" si="188"/>
        <v>0</v>
      </c>
      <c r="I947" s="62">
        <f t="shared" si="188"/>
        <v>0</v>
      </c>
      <c r="J947" s="62">
        <f t="shared" si="188"/>
        <v>0</v>
      </c>
      <c r="K947" s="62">
        <f t="shared" si="188"/>
        <v>0</v>
      </c>
      <c r="L947" s="62">
        <f t="shared" si="188"/>
        <v>0</v>
      </c>
      <c r="M947" s="62">
        <f>M948+M949+M950+M951</f>
        <v>0</v>
      </c>
      <c r="N947" s="62">
        <f>N948+N949+N950+N951</f>
        <v>0</v>
      </c>
      <c r="O947" s="111" t="s">
        <v>913</v>
      </c>
    </row>
    <row r="948" spans="1:15" x14ac:dyDescent="0.3">
      <c r="A948" s="107"/>
      <c r="B948" s="98"/>
      <c r="C948" s="101"/>
      <c r="D948" s="98"/>
      <c r="E948" s="63" t="s">
        <v>47</v>
      </c>
      <c r="F948" s="62">
        <f>L948+M948+N948</f>
        <v>0</v>
      </c>
      <c r="G948" s="62"/>
      <c r="H948" s="62"/>
      <c r="I948" s="62"/>
      <c r="J948" s="62"/>
      <c r="K948" s="62"/>
      <c r="L948" s="62">
        <f>G948+H948+I948+J948+K948</f>
        <v>0</v>
      </c>
      <c r="M948" s="62"/>
      <c r="N948" s="62"/>
      <c r="O948" s="112"/>
    </row>
    <row r="949" spans="1:15" x14ac:dyDescent="0.3">
      <c r="A949" s="107"/>
      <c r="B949" s="98"/>
      <c r="C949" s="101"/>
      <c r="D949" s="98"/>
      <c r="E949" s="63" t="s">
        <v>48</v>
      </c>
      <c r="F949" s="62">
        <f>L949+M949+N949</f>
        <v>0</v>
      </c>
      <c r="G949" s="62"/>
      <c r="H949" s="62"/>
      <c r="I949" s="62"/>
      <c r="J949" s="62"/>
      <c r="K949" s="62"/>
      <c r="L949" s="62">
        <f>G949+H949+I949+J949+K949</f>
        <v>0</v>
      </c>
      <c r="M949" s="62"/>
      <c r="N949" s="62"/>
      <c r="O949" s="112"/>
    </row>
    <row r="950" spans="1:15" x14ac:dyDescent="0.3">
      <c r="A950" s="107"/>
      <c r="B950" s="98"/>
      <c r="C950" s="101"/>
      <c r="D950" s="98"/>
      <c r="E950" s="63" t="s">
        <v>49</v>
      </c>
      <c r="F950" s="62">
        <f>L950+M950+N950</f>
        <v>0</v>
      </c>
      <c r="G950" s="62"/>
      <c r="H950" s="62"/>
      <c r="I950" s="62"/>
      <c r="J950" s="62"/>
      <c r="K950" s="62"/>
      <c r="L950" s="62">
        <f>G950+H950+I950+J950+K950</f>
        <v>0</v>
      </c>
      <c r="M950" s="62"/>
      <c r="N950" s="62"/>
      <c r="O950" s="112"/>
    </row>
    <row r="951" spans="1:15" x14ac:dyDescent="0.3">
      <c r="A951" s="108"/>
      <c r="B951" s="99"/>
      <c r="C951" s="102"/>
      <c r="D951" s="99"/>
      <c r="E951" s="63" t="s">
        <v>50</v>
      </c>
      <c r="F951" s="62">
        <f>L951+M951+N951</f>
        <v>0</v>
      </c>
      <c r="G951" s="62"/>
      <c r="H951" s="62"/>
      <c r="I951" s="62"/>
      <c r="J951" s="62"/>
      <c r="K951" s="62"/>
      <c r="L951" s="62">
        <f>G951+H951+I951+J951+K951</f>
        <v>0</v>
      </c>
      <c r="M951" s="62"/>
      <c r="N951" s="62"/>
      <c r="O951" s="113"/>
    </row>
    <row r="952" spans="1:15" x14ac:dyDescent="0.3">
      <c r="A952" s="106" t="s">
        <v>496</v>
      </c>
      <c r="B952" s="97" t="s">
        <v>787</v>
      </c>
      <c r="C952" s="97" t="s">
        <v>788</v>
      </c>
      <c r="D952" s="97" t="s">
        <v>347</v>
      </c>
      <c r="E952" s="63" t="s">
        <v>46</v>
      </c>
      <c r="F952" s="62">
        <f t="shared" ref="F952:L952" si="189">F953+F954+F955+F956</f>
        <v>0</v>
      </c>
      <c r="G952" s="62">
        <f t="shared" si="189"/>
        <v>0</v>
      </c>
      <c r="H952" s="62">
        <f t="shared" si="189"/>
        <v>0</v>
      </c>
      <c r="I952" s="62">
        <f t="shared" si="189"/>
        <v>0</v>
      </c>
      <c r="J952" s="62">
        <f t="shared" si="189"/>
        <v>0</v>
      </c>
      <c r="K952" s="62">
        <f t="shared" si="189"/>
        <v>0</v>
      </c>
      <c r="L952" s="62">
        <f t="shared" si="189"/>
        <v>0</v>
      </c>
      <c r="M952" s="62">
        <f>M953+M954+M955+M956</f>
        <v>0</v>
      </c>
      <c r="N952" s="62">
        <f>N953+N954+N955+N956</f>
        <v>0</v>
      </c>
      <c r="O952" s="111" t="s">
        <v>912</v>
      </c>
    </row>
    <row r="953" spans="1:15" x14ac:dyDescent="0.3">
      <c r="A953" s="107"/>
      <c r="B953" s="98"/>
      <c r="C953" s="98"/>
      <c r="D953" s="98"/>
      <c r="E953" s="63" t="s">
        <v>47</v>
      </c>
      <c r="F953" s="62">
        <f>L953+M953+N953</f>
        <v>0</v>
      </c>
      <c r="G953" s="62"/>
      <c r="H953" s="62"/>
      <c r="I953" s="62"/>
      <c r="J953" s="62"/>
      <c r="K953" s="62"/>
      <c r="L953" s="62">
        <f>G953+H953+I953+J953+K953</f>
        <v>0</v>
      </c>
      <c r="M953" s="62"/>
      <c r="N953" s="62"/>
      <c r="O953" s="112"/>
    </row>
    <row r="954" spans="1:15" x14ac:dyDescent="0.3">
      <c r="A954" s="107"/>
      <c r="B954" s="98"/>
      <c r="C954" s="98"/>
      <c r="D954" s="98"/>
      <c r="E954" s="63" t="s">
        <v>48</v>
      </c>
      <c r="F954" s="62">
        <f>L954+M954+N954</f>
        <v>0</v>
      </c>
      <c r="G954" s="62"/>
      <c r="H954" s="62"/>
      <c r="I954" s="62"/>
      <c r="J954" s="62"/>
      <c r="K954" s="62"/>
      <c r="L954" s="62">
        <f>G954+H954+I954+J954+K954</f>
        <v>0</v>
      </c>
      <c r="M954" s="62"/>
      <c r="N954" s="62"/>
      <c r="O954" s="112"/>
    </row>
    <row r="955" spans="1:15" x14ac:dyDescent="0.3">
      <c r="A955" s="107"/>
      <c r="B955" s="98"/>
      <c r="C955" s="98"/>
      <c r="D955" s="98"/>
      <c r="E955" s="63" t="s">
        <v>49</v>
      </c>
      <c r="F955" s="62">
        <f>L955+M955+N955</f>
        <v>0</v>
      </c>
      <c r="G955" s="62"/>
      <c r="H955" s="62"/>
      <c r="I955" s="62"/>
      <c r="J955" s="62"/>
      <c r="K955" s="62"/>
      <c r="L955" s="62">
        <f>G955+H955+I955+J955+K955</f>
        <v>0</v>
      </c>
      <c r="M955" s="62"/>
      <c r="N955" s="62"/>
      <c r="O955" s="112"/>
    </row>
    <row r="956" spans="1:15" x14ac:dyDescent="0.3">
      <c r="A956" s="108"/>
      <c r="B956" s="99"/>
      <c r="C956" s="99"/>
      <c r="D956" s="99"/>
      <c r="E956" s="63" t="s">
        <v>50</v>
      </c>
      <c r="F956" s="62">
        <f>L956+M956+N956</f>
        <v>0</v>
      </c>
      <c r="G956" s="62"/>
      <c r="H956" s="62"/>
      <c r="I956" s="62"/>
      <c r="J956" s="62"/>
      <c r="K956" s="62"/>
      <c r="L956" s="62">
        <f>G956+H956+I956+J956+K956</f>
        <v>0</v>
      </c>
      <c r="M956" s="62"/>
      <c r="N956" s="62"/>
      <c r="O956" s="113"/>
    </row>
    <row r="957" spans="1:15" x14ac:dyDescent="0.3">
      <c r="A957" s="106" t="s">
        <v>497</v>
      </c>
      <c r="B957" s="97" t="s">
        <v>789</v>
      </c>
      <c r="C957" s="97" t="s">
        <v>788</v>
      </c>
      <c r="D957" s="97" t="s">
        <v>97</v>
      </c>
      <c r="E957" s="63" t="s">
        <v>46</v>
      </c>
      <c r="F957" s="62">
        <f t="shared" ref="F957:L957" si="190">F958+F959+F960+F961</f>
        <v>350</v>
      </c>
      <c r="G957" s="62">
        <f t="shared" si="190"/>
        <v>0</v>
      </c>
      <c r="H957" s="62">
        <f t="shared" si="190"/>
        <v>0</v>
      </c>
      <c r="I957" s="62">
        <f t="shared" si="190"/>
        <v>0</v>
      </c>
      <c r="J957" s="62">
        <f t="shared" si="190"/>
        <v>210</v>
      </c>
      <c r="K957" s="62">
        <f t="shared" si="190"/>
        <v>140</v>
      </c>
      <c r="L957" s="62">
        <f t="shared" si="190"/>
        <v>350</v>
      </c>
      <c r="M957" s="62">
        <f>M958+M959+M960+M961</f>
        <v>0</v>
      </c>
      <c r="N957" s="62">
        <f>N958+N959+N960+N961</f>
        <v>0</v>
      </c>
      <c r="O957" s="111" t="s">
        <v>911</v>
      </c>
    </row>
    <row r="958" spans="1:15" x14ac:dyDescent="0.3">
      <c r="A958" s="107"/>
      <c r="B958" s="98"/>
      <c r="C958" s="98"/>
      <c r="D958" s="98"/>
      <c r="E958" s="63" t="s">
        <v>47</v>
      </c>
      <c r="F958" s="62">
        <f>L958+M958+N958</f>
        <v>0</v>
      </c>
      <c r="G958" s="62"/>
      <c r="H958" s="62"/>
      <c r="I958" s="62"/>
      <c r="J958" s="62"/>
      <c r="K958" s="62"/>
      <c r="L958" s="62">
        <f>G958+H958+I958+J958+K958</f>
        <v>0</v>
      </c>
      <c r="M958" s="62"/>
      <c r="N958" s="62"/>
      <c r="O958" s="112"/>
    </row>
    <row r="959" spans="1:15" x14ac:dyDescent="0.3">
      <c r="A959" s="107"/>
      <c r="B959" s="98"/>
      <c r="C959" s="98"/>
      <c r="D959" s="98"/>
      <c r="E959" s="63" t="s">
        <v>48</v>
      </c>
      <c r="F959" s="62">
        <f>L959+M959+N959</f>
        <v>0</v>
      </c>
      <c r="G959" s="62"/>
      <c r="H959" s="62"/>
      <c r="I959" s="62"/>
      <c r="J959" s="62"/>
      <c r="K959" s="62"/>
      <c r="L959" s="62">
        <f>G959+H959+I959+J959+K959</f>
        <v>0</v>
      </c>
      <c r="M959" s="62"/>
      <c r="N959" s="62"/>
      <c r="O959" s="112"/>
    </row>
    <row r="960" spans="1:15" x14ac:dyDescent="0.3">
      <c r="A960" s="107"/>
      <c r="B960" s="98"/>
      <c r="C960" s="98"/>
      <c r="D960" s="98"/>
      <c r="E960" s="63" t="s">
        <v>49</v>
      </c>
      <c r="F960" s="62">
        <f>L960+M960+N960</f>
        <v>0</v>
      </c>
      <c r="G960" s="62"/>
      <c r="H960" s="62"/>
      <c r="I960" s="62"/>
      <c r="J960" s="62"/>
      <c r="K960" s="62"/>
      <c r="L960" s="62">
        <f>G960+H960+I960+J960+K960</f>
        <v>0</v>
      </c>
      <c r="M960" s="62"/>
      <c r="N960" s="62"/>
      <c r="O960" s="112"/>
    </row>
    <row r="961" spans="1:15" x14ac:dyDescent="0.3">
      <c r="A961" s="108"/>
      <c r="B961" s="99"/>
      <c r="C961" s="99"/>
      <c r="D961" s="99"/>
      <c r="E961" s="63" t="s">
        <v>50</v>
      </c>
      <c r="F961" s="62">
        <f>L961+M961+N961</f>
        <v>350</v>
      </c>
      <c r="G961" s="62"/>
      <c r="H961" s="62"/>
      <c r="I961" s="62"/>
      <c r="J961" s="62">
        <v>210</v>
      </c>
      <c r="K961" s="62">
        <v>140</v>
      </c>
      <c r="L961" s="62">
        <f>G961+H961+I961+J961+K961</f>
        <v>350</v>
      </c>
      <c r="M961" s="62"/>
      <c r="N961" s="62"/>
      <c r="O961" s="113"/>
    </row>
    <row r="962" spans="1:15" x14ac:dyDescent="0.3">
      <c r="A962" s="106" t="s">
        <v>498</v>
      </c>
      <c r="B962" s="97" t="s">
        <v>790</v>
      </c>
      <c r="C962" s="97" t="s">
        <v>788</v>
      </c>
      <c r="D962" s="97" t="s">
        <v>348</v>
      </c>
      <c r="E962" s="63" t="s">
        <v>46</v>
      </c>
      <c r="F962" s="62">
        <f>F963+F964+F965+F966</f>
        <v>0</v>
      </c>
      <c r="G962" s="62">
        <v>0</v>
      </c>
      <c r="H962" s="62">
        <f t="shared" ref="H962:N962" si="191">H963+H964+H965+H966</f>
        <v>0</v>
      </c>
      <c r="I962" s="62">
        <f t="shared" si="191"/>
        <v>0</v>
      </c>
      <c r="J962" s="62">
        <f t="shared" si="191"/>
        <v>0</v>
      </c>
      <c r="K962" s="62">
        <f t="shared" si="191"/>
        <v>0</v>
      </c>
      <c r="L962" s="62">
        <f t="shared" si="191"/>
        <v>0</v>
      </c>
      <c r="M962" s="62">
        <f t="shared" si="191"/>
        <v>0</v>
      </c>
      <c r="N962" s="62">
        <f t="shared" si="191"/>
        <v>0</v>
      </c>
      <c r="O962" s="111" t="s">
        <v>911</v>
      </c>
    </row>
    <row r="963" spans="1:15" x14ac:dyDescent="0.3">
      <c r="A963" s="107"/>
      <c r="B963" s="98"/>
      <c r="C963" s="98"/>
      <c r="D963" s="98"/>
      <c r="E963" s="63" t="s">
        <v>47</v>
      </c>
      <c r="F963" s="62">
        <f>L963+M963+N963</f>
        <v>0</v>
      </c>
      <c r="G963" s="62"/>
      <c r="H963" s="62"/>
      <c r="I963" s="62"/>
      <c r="J963" s="62"/>
      <c r="K963" s="62"/>
      <c r="L963" s="62">
        <f>G963+H963+I963+J963+K963</f>
        <v>0</v>
      </c>
      <c r="M963" s="62"/>
      <c r="N963" s="62"/>
      <c r="O963" s="112"/>
    </row>
    <row r="964" spans="1:15" x14ac:dyDescent="0.3">
      <c r="A964" s="107"/>
      <c r="B964" s="98"/>
      <c r="C964" s="98"/>
      <c r="D964" s="98"/>
      <c r="E964" s="63" t="s">
        <v>48</v>
      </c>
      <c r="F964" s="62">
        <f>L964+M964+N964</f>
        <v>0</v>
      </c>
      <c r="G964" s="62"/>
      <c r="H964" s="62"/>
      <c r="I964" s="62"/>
      <c r="J964" s="62"/>
      <c r="K964" s="62"/>
      <c r="L964" s="62">
        <f>G964+H964+I964+J964+K964</f>
        <v>0</v>
      </c>
      <c r="M964" s="62"/>
      <c r="N964" s="62"/>
      <c r="O964" s="112"/>
    </row>
    <row r="965" spans="1:15" x14ac:dyDescent="0.3">
      <c r="A965" s="107"/>
      <c r="B965" s="98"/>
      <c r="C965" s="98"/>
      <c r="D965" s="98"/>
      <c r="E965" s="63" t="s">
        <v>49</v>
      </c>
      <c r="F965" s="62">
        <f>L965+M965+N965</f>
        <v>0</v>
      </c>
      <c r="G965" s="62"/>
      <c r="H965" s="62"/>
      <c r="I965" s="62"/>
      <c r="J965" s="62"/>
      <c r="K965" s="62"/>
      <c r="L965" s="62">
        <f>G965+H965+I965+J965+K965</f>
        <v>0</v>
      </c>
      <c r="M965" s="62"/>
      <c r="N965" s="62"/>
      <c r="O965" s="112"/>
    </row>
    <row r="966" spans="1:15" x14ac:dyDescent="0.3">
      <c r="A966" s="108"/>
      <c r="B966" s="99"/>
      <c r="C966" s="99"/>
      <c r="D966" s="99"/>
      <c r="E966" s="63" t="s">
        <v>50</v>
      </c>
      <c r="F966" s="62">
        <f>L966+M966+N966</f>
        <v>0</v>
      </c>
      <c r="G966" s="62">
        <v>0</v>
      </c>
      <c r="H966" s="62"/>
      <c r="I966" s="62"/>
      <c r="J966" s="62"/>
      <c r="K966" s="62"/>
      <c r="L966" s="62">
        <f>G966+H966+I966+J966+K966</f>
        <v>0</v>
      </c>
      <c r="M966" s="62"/>
      <c r="N966" s="62"/>
      <c r="O966" s="113"/>
    </row>
    <row r="967" spans="1:15" x14ac:dyDescent="0.3">
      <c r="A967" s="106" t="s">
        <v>499</v>
      </c>
      <c r="B967" s="100" t="s">
        <v>791</v>
      </c>
      <c r="C967" s="100" t="s">
        <v>792</v>
      </c>
      <c r="D967" s="100" t="s">
        <v>272</v>
      </c>
      <c r="E967" s="44" t="s">
        <v>46</v>
      </c>
      <c r="F967" s="45">
        <f t="shared" ref="F967:L967" si="192">F968+F969+F970+F971</f>
        <v>98.149420000000006</v>
      </c>
      <c r="G967" s="45">
        <f t="shared" si="192"/>
        <v>0</v>
      </c>
      <c r="H967" s="45">
        <f t="shared" si="192"/>
        <v>0</v>
      </c>
      <c r="I967" s="45">
        <f t="shared" si="192"/>
        <v>0</v>
      </c>
      <c r="J967" s="45">
        <f t="shared" si="192"/>
        <v>0</v>
      </c>
      <c r="K967" s="45">
        <f t="shared" si="192"/>
        <v>0</v>
      </c>
      <c r="L967" s="45">
        <f t="shared" si="192"/>
        <v>0</v>
      </c>
      <c r="M967" s="45">
        <f>M968+M969+M970+M971</f>
        <v>98.149420000000006</v>
      </c>
      <c r="N967" s="45">
        <f>N968+N969+N970+N971</f>
        <v>0</v>
      </c>
      <c r="O967" s="103" t="s">
        <v>910</v>
      </c>
    </row>
    <row r="968" spans="1:15" x14ac:dyDescent="0.3">
      <c r="A968" s="107"/>
      <c r="B968" s="101"/>
      <c r="C968" s="101"/>
      <c r="D968" s="101"/>
      <c r="E968" s="44" t="s">
        <v>47</v>
      </c>
      <c r="F968" s="45">
        <f>L968+M968+N968</f>
        <v>0</v>
      </c>
      <c r="G968" s="45"/>
      <c r="H968" s="45"/>
      <c r="I968" s="45"/>
      <c r="J968" s="45"/>
      <c r="K968" s="45"/>
      <c r="L968" s="45">
        <f>G968+H968+I968+J968+K968</f>
        <v>0</v>
      </c>
      <c r="M968" s="45"/>
      <c r="N968" s="45"/>
      <c r="O968" s="104"/>
    </row>
    <row r="969" spans="1:15" x14ac:dyDescent="0.3">
      <c r="A969" s="107"/>
      <c r="B969" s="101"/>
      <c r="C969" s="101"/>
      <c r="D969" s="101"/>
      <c r="E969" s="44" t="s">
        <v>48</v>
      </c>
      <c r="F969" s="45">
        <f>L969+M969+N969</f>
        <v>83.930589999999995</v>
      </c>
      <c r="G969" s="45"/>
      <c r="H969" s="45"/>
      <c r="I969" s="45"/>
      <c r="J969" s="45"/>
      <c r="K969" s="45"/>
      <c r="L969" s="45">
        <f>G969+H969+I969+J969+K969</f>
        <v>0</v>
      </c>
      <c r="M969" s="45">
        <v>83.930589999999995</v>
      </c>
      <c r="N969" s="45"/>
      <c r="O969" s="104"/>
    </row>
    <row r="970" spans="1:15" x14ac:dyDescent="0.3">
      <c r="A970" s="107"/>
      <c r="B970" s="101"/>
      <c r="C970" s="101"/>
      <c r="D970" s="101"/>
      <c r="E970" s="44" t="s">
        <v>49</v>
      </c>
      <c r="F970" s="45">
        <f>L970+M970+N970</f>
        <v>8.3008299999999995</v>
      </c>
      <c r="G970" s="45"/>
      <c r="H970" s="45"/>
      <c r="I970" s="45"/>
      <c r="J970" s="45"/>
      <c r="K970" s="45"/>
      <c r="L970" s="45">
        <f>G970+H970+I970+J970+K970</f>
        <v>0</v>
      </c>
      <c r="M970" s="45">
        <v>8.3008299999999995</v>
      </c>
      <c r="N970" s="45"/>
      <c r="O970" s="104"/>
    </row>
    <row r="971" spans="1:15" x14ac:dyDescent="0.3">
      <c r="A971" s="108"/>
      <c r="B971" s="102"/>
      <c r="C971" s="102"/>
      <c r="D971" s="102"/>
      <c r="E971" s="44" t="s">
        <v>50</v>
      </c>
      <c r="F971" s="45">
        <f>L971+M971+N971</f>
        <v>5.9180000000000001</v>
      </c>
      <c r="G971" s="45"/>
      <c r="H971" s="45"/>
      <c r="I971" s="45"/>
      <c r="J971" s="45"/>
      <c r="K971" s="45"/>
      <c r="L971" s="45">
        <f>G971+H971+I971+J971+K971</f>
        <v>0</v>
      </c>
      <c r="M971" s="45">
        <v>5.9180000000000001</v>
      </c>
      <c r="N971" s="45"/>
      <c r="O971" s="105"/>
    </row>
    <row r="972" spans="1:15" x14ac:dyDescent="0.3">
      <c r="A972" s="106" t="s">
        <v>500</v>
      </c>
      <c r="B972" s="100" t="s">
        <v>954</v>
      </c>
      <c r="C972" s="100" t="s">
        <v>650</v>
      </c>
      <c r="D972" s="100" t="s">
        <v>311</v>
      </c>
      <c r="E972" s="44" t="s">
        <v>46</v>
      </c>
      <c r="F972" s="45">
        <f t="shared" ref="F972:L972" si="193">F973+F974+F975+F976</f>
        <v>815</v>
      </c>
      <c r="G972" s="45">
        <f t="shared" si="193"/>
        <v>0</v>
      </c>
      <c r="H972" s="45">
        <f t="shared" si="193"/>
        <v>0</v>
      </c>
      <c r="I972" s="45">
        <f t="shared" si="193"/>
        <v>0</v>
      </c>
      <c r="J972" s="45">
        <f t="shared" si="193"/>
        <v>0</v>
      </c>
      <c r="K972" s="45">
        <f t="shared" si="193"/>
        <v>0</v>
      </c>
      <c r="L972" s="45">
        <f t="shared" si="193"/>
        <v>0</v>
      </c>
      <c r="M972" s="45">
        <f>M973+M974+M975+M976</f>
        <v>815</v>
      </c>
      <c r="N972" s="45">
        <f>N973+N974+N975+N976</f>
        <v>0</v>
      </c>
      <c r="O972" s="103" t="s">
        <v>909</v>
      </c>
    </row>
    <row r="973" spans="1:15" x14ac:dyDescent="0.3">
      <c r="A973" s="107"/>
      <c r="B973" s="101"/>
      <c r="C973" s="101"/>
      <c r="D973" s="101"/>
      <c r="E973" s="44" t="s">
        <v>47</v>
      </c>
      <c r="F973" s="45">
        <f>L973+M973+N973</f>
        <v>0</v>
      </c>
      <c r="G973" s="45"/>
      <c r="H973" s="45"/>
      <c r="I973" s="45"/>
      <c r="J973" s="45"/>
      <c r="K973" s="45"/>
      <c r="L973" s="45">
        <f>G973+H973+I973+J973+K973</f>
        <v>0</v>
      </c>
      <c r="M973" s="45"/>
      <c r="N973" s="45"/>
      <c r="O973" s="104"/>
    </row>
    <row r="974" spans="1:15" x14ac:dyDescent="0.3">
      <c r="A974" s="107"/>
      <c r="B974" s="101"/>
      <c r="C974" s="101"/>
      <c r="D974" s="101"/>
      <c r="E974" s="44" t="s">
        <v>48</v>
      </c>
      <c r="F974" s="45">
        <f>L974+M974+N974</f>
        <v>800</v>
      </c>
      <c r="G974" s="45"/>
      <c r="H974" s="45"/>
      <c r="I974" s="45"/>
      <c r="J974" s="45"/>
      <c r="K974" s="45"/>
      <c r="L974" s="45">
        <f>G974+H974+I974+J974+K974</f>
        <v>0</v>
      </c>
      <c r="M974" s="45">
        <v>800</v>
      </c>
      <c r="N974" s="45"/>
      <c r="O974" s="104"/>
    </row>
    <row r="975" spans="1:15" x14ac:dyDescent="0.3">
      <c r="A975" s="107"/>
      <c r="B975" s="101"/>
      <c r="C975" s="101"/>
      <c r="D975" s="101"/>
      <c r="E975" s="44" t="s">
        <v>49</v>
      </c>
      <c r="F975" s="45">
        <f>L975+M975+N975</f>
        <v>15</v>
      </c>
      <c r="G975" s="45"/>
      <c r="H975" s="45"/>
      <c r="I975" s="45"/>
      <c r="J975" s="45"/>
      <c r="K975" s="45"/>
      <c r="L975" s="45">
        <f>G975+H975+I975+J975+K975</f>
        <v>0</v>
      </c>
      <c r="M975" s="45">
        <v>15</v>
      </c>
      <c r="N975" s="45"/>
      <c r="O975" s="104"/>
    </row>
    <row r="976" spans="1:15" x14ac:dyDescent="0.3">
      <c r="A976" s="108"/>
      <c r="B976" s="102"/>
      <c r="C976" s="102"/>
      <c r="D976" s="102"/>
      <c r="E976" s="44" t="s">
        <v>50</v>
      </c>
      <c r="F976" s="45">
        <f>L976+M976+N976</f>
        <v>0</v>
      </c>
      <c r="G976" s="45"/>
      <c r="H976" s="45"/>
      <c r="I976" s="45"/>
      <c r="J976" s="45"/>
      <c r="K976" s="45"/>
      <c r="L976" s="45">
        <f>G976+H976+I976+J976+K976</f>
        <v>0</v>
      </c>
      <c r="M976" s="45"/>
      <c r="N976" s="45"/>
      <c r="O976" s="105"/>
    </row>
    <row r="977" spans="1:15" x14ac:dyDescent="0.3">
      <c r="A977" s="106" t="s">
        <v>501</v>
      </c>
      <c r="B977" s="97" t="s">
        <v>793</v>
      </c>
      <c r="C977" s="100" t="s">
        <v>650</v>
      </c>
      <c r="D977" s="97" t="s">
        <v>349</v>
      </c>
      <c r="E977" s="63" t="s">
        <v>46</v>
      </c>
      <c r="F977" s="62">
        <f t="shared" ref="F977:L977" si="194">F978+F979+F980+F981</f>
        <v>25.814</v>
      </c>
      <c r="G977" s="62">
        <f t="shared" si="194"/>
        <v>0</v>
      </c>
      <c r="H977" s="62">
        <f t="shared" si="194"/>
        <v>0</v>
      </c>
      <c r="I977" s="62">
        <f t="shared" si="194"/>
        <v>0</v>
      </c>
      <c r="J977" s="62">
        <f t="shared" si="194"/>
        <v>5.3010000000000002</v>
      </c>
      <c r="K977" s="62">
        <f t="shared" si="194"/>
        <v>9.0120000000000005</v>
      </c>
      <c r="L977" s="62">
        <f t="shared" si="194"/>
        <v>14.313000000000001</v>
      </c>
      <c r="M977" s="62">
        <f>M978+M979+M980+M981</f>
        <v>11.500999999999999</v>
      </c>
      <c r="N977" s="62">
        <f>N978+N979+N980+N981</f>
        <v>0</v>
      </c>
      <c r="O977" s="103" t="s">
        <v>909</v>
      </c>
    </row>
    <row r="978" spans="1:15" x14ac:dyDescent="0.3">
      <c r="A978" s="107"/>
      <c r="B978" s="98"/>
      <c r="C978" s="101"/>
      <c r="D978" s="98"/>
      <c r="E978" s="63" t="s">
        <v>47</v>
      </c>
      <c r="F978" s="62">
        <f>L978+M978+N978</f>
        <v>0</v>
      </c>
      <c r="G978" s="62"/>
      <c r="H978" s="62"/>
      <c r="I978" s="62"/>
      <c r="J978" s="62"/>
      <c r="K978" s="62"/>
      <c r="L978" s="62">
        <f>G978+H978+I978+J978+K978</f>
        <v>0</v>
      </c>
      <c r="M978" s="62"/>
      <c r="N978" s="62"/>
      <c r="O978" s="104"/>
    </row>
    <row r="979" spans="1:15" x14ac:dyDescent="0.3">
      <c r="A979" s="107"/>
      <c r="B979" s="98"/>
      <c r="C979" s="101"/>
      <c r="D979" s="98"/>
      <c r="E979" s="63" t="s">
        <v>48</v>
      </c>
      <c r="F979" s="62">
        <f>L979+M979+N979</f>
        <v>25.814</v>
      </c>
      <c r="G979" s="62"/>
      <c r="H979" s="62"/>
      <c r="I979" s="62"/>
      <c r="J979" s="62">
        <v>5.3010000000000002</v>
      </c>
      <c r="K979" s="62">
        <v>9.0120000000000005</v>
      </c>
      <c r="L979" s="62">
        <f>G979+H979+I979+J979+K979</f>
        <v>14.313000000000001</v>
      </c>
      <c r="M979" s="62">
        <v>11.500999999999999</v>
      </c>
      <c r="N979" s="62"/>
      <c r="O979" s="104"/>
    </row>
    <row r="980" spans="1:15" x14ac:dyDescent="0.3">
      <c r="A980" s="107"/>
      <c r="B980" s="98"/>
      <c r="C980" s="101"/>
      <c r="D980" s="98"/>
      <c r="E980" s="63" t="s">
        <v>49</v>
      </c>
      <c r="F980" s="62">
        <f>L980+M980+N980</f>
        <v>0</v>
      </c>
      <c r="G980" s="62"/>
      <c r="H980" s="62"/>
      <c r="I980" s="62"/>
      <c r="J980" s="62"/>
      <c r="K980" s="62"/>
      <c r="L980" s="62">
        <f>G980+H980+I980+J980+K980</f>
        <v>0</v>
      </c>
      <c r="M980" s="62"/>
      <c r="N980" s="62"/>
      <c r="O980" s="104"/>
    </row>
    <row r="981" spans="1:15" x14ac:dyDescent="0.3">
      <c r="A981" s="108"/>
      <c r="B981" s="99"/>
      <c r="C981" s="102"/>
      <c r="D981" s="99"/>
      <c r="E981" s="63" t="s">
        <v>50</v>
      </c>
      <c r="F981" s="62">
        <f>L981+M981+N981</f>
        <v>0</v>
      </c>
      <c r="G981" s="62"/>
      <c r="H981" s="62"/>
      <c r="I981" s="62"/>
      <c r="J981" s="62"/>
      <c r="K981" s="62"/>
      <c r="L981" s="62">
        <f>G981+H981+I981+J981+K981</f>
        <v>0</v>
      </c>
      <c r="M981" s="62"/>
      <c r="N981" s="62"/>
      <c r="O981" s="105"/>
    </row>
    <row r="982" spans="1:15" x14ac:dyDescent="0.3">
      <c r="A982" s="48"/>
      <c r="B982" s="125" t="s">
        <v>312</v>
      </c>
      <c r="C982" s="126"/>
      <c r="D982" s="127"/>
      <c r="E982" s="21"/>
      <c r="F982" s="23"/>
      <c r="G982" s="23"/>
      <c r="H982" s="23"/>
      <c r="I982" s="23"/>
      <c r="J982" s="23"/>
      <c r="K982" s="23"/>
      <c r="L982" s="23"/>
      <c r="M982" s="23"/>
      <c r="N982" s="23"/>
      <c r="O982" s="24"/>
    </row>
    <row r="983" spans="1:15" x14ac:dyDescent="0.3">
      <c r="A983" s="75"/>
      <c r="B983" s="72" t="s">
        <v>313</v>
      </c>
      <c r="C983" s="73"/>
      <c r="D983" s="74"/>
      <c r="E983" s="21"/>
      <c r="F983" s="23"/>
      <c r="G983" s="23"/>
      <c r="H983" s="23"/>
      <c r="I983" s="23"/>
      <c r="J983" s="23"/>
      <c r="K983" s="23"/>
      <c r="L983" s="23"/>
      <c r="M983" s="23"/>
      <c r="N983" s="23"/>
      <c r="O983" s="24"/>
    </row>
    <row r="984" spans="1:15" x14ac:dyDescent="0.3">
      <c r="A984" s="106" t="s">
        <v>502</v>
      </c>
      <c r="B984" s="97" t="s">
        <v>796</v>
      </c>
      <c r="C984" s="97" t="s">
        <v>797</v>
      </c>
      <c r="D984" s="100" t="s">
        <v>40</v>
      </c>
      <c r="E984" s="44" t="s">
        <v>46</v>
      </c>
      <c r="F984" s="45">
        <f t="shared" ref="F984:L984" si="195">F985+F986+F987+F988</f>
        <v>1.6913</v>
      </c>
      <c r="G984" s="45">
        <f t="shared" si="195"/>
        <v>1.6913</v>
      </c>
      <c r="H984" s="45">
        <f t="shared" si="195"/>
        <v>0</v>
      </c>
      <c r="I984" s="45">
        <f t="shared" si="195"/>
        <v>0</v>
      </c>
      <c r="J984" s="45">
        <f t="shared" si="195"/>
        <v>0</v>
      </c>
      <c r="K984" s="45">
        <f t="shared" si="195"/>
        <v>0</v>
      </c>
      <c r="L984" s="45">
        <f t="shared" si="195"/>
        <v>1.6913</v>
      </c>
      <c r="M984" s="45">
        <f>M985+M986+M987+M988</f>
        <v>0</v>
      </c>
      <c r="N984" s="45">
        <f>N985+N986+N987+N988</f>
        <v>0</v>
      </c>
      <c r="O984" s="103" t="s">
        <v>898</v>
      </c>
    </row>
    <row r="985" spans="1:15" x14ac:dyDescent="0.3">
      <c r="A985" s="107"/>
      <c r="B985" s="98"/>
      <c r="C985" s="98"/>
      <c r="D985" s="101"/>
      <c r="E985" s="44" t="s">
        <v>47</v>
      </c>
      <c r="F985" s="45">
        <f>L985+M985+N985</f>
        <v>0</v>
      </c>
      <c r="G985" s="45"/>
      <c r="H985" s="45"/>
      <c r="I985" s="45"/>
      <c r="J985" s="45"/>
      <c r="K985" s="45"/>
      <c r="L985" s="45">
        <f>G985+H985+I985+J985+K985</f>
        <v>0</v>
      </c>
      <c r="M985" s="45"/>
      <c r="N985" s="45"/>
      <c r="O985" s="104"/>
    </row>
    <row r="986" spans="1:15" x14ac:dyDescent="0.3">
      <c r="A986" s="107"/>
      <c r="B986" s="98"/>
      <c r="C986" s="98"/>
      <c r="D986" s="101"/>
      <c r="E986" s="44" t="s">
        <v>48</v>
      </c>
      <c r="F986" s="45">
        <f>L986+M986+N986</f>
        <v>0</v>
      </c>
      <c r="G986" s="45"/>
      <c r="H986" s="45"/>
      <c r="I986" s="45"/>
      <c r="J986" s="45"/>
      <c r="K986" s="45"/>
      <c r="L986" s="45">
        <f>G986+H986+I986+J986+K986</f>
        <v>0</v>
      </c>
      <c r="M986" s="45"/>
      <c r="N986" s="45"/>
      <c r="O986" s="104"/>
    </row>
    <row r="987" spans="1:15" x14ac:dyDescent="0.3">
      <c r="A987" s="107"/>
      <c r="B987" s="98"/>
      <c r="C987" s="98"/>
      <c r="D987" s="101"/>
      <c r="E987" s="44" t="s">
        <v>49</v>
      </c>
      <c r="F987" s="45">
        <f>L987+M987+N987</f>
        <v>1.6913</v>
      </c>
      <c r="G987" s="45">
        <v>1.6913</v>
      </c>
      <c r="H987" s="45"/>
      <c r="I987" s="45"/>
      <c r="J987" s="45"/>
      <c r="K987" s="45"/>
      <c r="L987" s="45">
        <f>G987+H987+I987+J987+K987</f>
        <v>1.6913</v>
      </c>
      <c r="M987" s="45"/>
      <c r="N987" s="45"/>
      <c r="O987" s="104"/>
    </row>
    <row r="988" spans="1:15" x14ac:dyDescent="0.3">
      <c r="A988" s="108"/>
      <c r="B988" s="99"/>
      <c r="C988" s="99"/>
      <c r="D988" s="102"/>
      <c r="E988" s="44" t="s">
        <v>50</v>
      </c>
      <c r="F988" s="45">
        <f>L988+M988+N988</f>
        <v>0</v>
      </c>
      <c r="G988" s="45"/>
      <c r="H988" s="45"/>
      <c r="I988" s="45"/>
      <c r="J988" s="45"/>
      <c r="K988" s="45"/>
      <c r="L988" s="45">
        <f>G988+H988+I988+J988+K988</f>
        <v>0</v>
      </c>
      <c r="M988" s="45"/>
      <c r="N988" s="45"/>
      <c r="O988" s="105"/>
    </row>
    <row r="989" spans="1:15" x14ac:dyDescent="0.3">
      <c r="A989" s="106" t="s">
        <v>503</v>
      </c>
      <c r="B989" s="97" t="s">
        <v>798</v>
      </c>
      <c r="C989" s="97" t="s">
        <v>810</v>
      </c>
      <c r="D989" s="100" t="s">
        <v>314</v>
      </c>
      <c r="E989" s="44" t="s">
        <v>46</v>
      </c>
      <c r="F989" s="45">
        <f t="shared" ref="F989:L989" si="196">F990+F991+F992+F993</f>
        <v>152.1</v>
      </c>
      <c r="G989" s="45">
        <f t="shared" si="196"/>
        <v>0</v>
      </c>
      <c r="H989" s="45">
        <f t="shared" si="196"/>
        <v>0</v>
      </c>
      <c r="I989" s="45">
        <f t="shared" si="196"/>
        <v>0</v>
      </c>
      <c r="J989" s="45">
        <f t="shared" si="196"/>
        <v>0</v>
      </c>
      <c r="K989" s="45">
        <f t="shared" si="196"/>
        <v>0</v>
      </c>
      <c r="L989" s="45">
        <f t="shared" si="196"/>
        <v>0</v>
      </c>
      <c r="M989" s="45">
        <f>M990+M991+M992+M993</f>
        <v>152.1</v>
      </c>
      <c r="N989" s="45">
        <f>N990+N991+N992+N993</f>
        <v>0</v>
      </c>
      <c r="O989" s="103" t="s">
        <v>898</v>
      </c>
    </row>
    <row r="990" spans="1:15" x14ac:dyDescent="0.3">
      <c r="A990" s="107"/>
      <c r="B990" s="98"/>
      <c r="C990" s="98"/>
      <c r="D990" s="101"/>
      <c r="E990" s="44" t="s">
        <v>47</v>
      </c>
      <c r="F990" s="45">
        <f>L990+M990+N990</f>
        <v>0</v>
      </c>
      <c r="G990" s="45"/>
      <c r="H990" s="45"/>
      <c r="I990" s="45"/>
      <c r="J990" s="45"/>
      <c r="K990" s="45"/>
      <c r="L990" s="45">
        <f>G990+H990+I990+J990+K990</f>
        <v>0</v>
      </c>
      <c r="M990" s="45"/>
      <c r="N990" s="45"/>
      <c r="O990" s="104"/>
    </row>
    <row r="991" spans="1:15" x14ac:dyDescent="0.3">
      <c r="A991" s="107"/>
      <c r="B991" s="98"/>
      <c r="C991" s="98"/>
      <c r="D991" s="101"/>
      <c r="E991" s="44" t="s">
        <v>48</v>
      </c>
      <c r="F991" s="45">
        <f>L991+M991+N991</f>
        <v>127.764</v>
      </c>
      <c r="G991" s="45"/>
      <c r="H991" s="45"/>
      <c r="I991" s="45"/>
      <c r="J991" s="45"/>
      <c r="K991" s="45"/>
      <c r="L991" s="45">
        <f>G991+H991+I991+J991+K991</f>
        <v>0</v>
      </c>
      <c r="M991" s="45">
        <v>127.764</v>
      </c>
      <c r="N991" s="45"/>
      <c r="O991" s="104"/>
    </row>
    <row r="992" spans="1:15" x14ac:dyDescent="0.3">
      <c r="A992" s="107"/>
      <c r="B992" s="98"/>
      <c r="C992" s="98"/>
      <c r="D992" s="101"/>
      <c r="E992" s="44" t="s">
        <v>49</v>
      </c>
      <c r="F992" s="45">
        <f>L992+M992+N992</f>
        <v>24.335999999999999</v>
      </c>
      <c r="G992" s="45"/>
      <c r="H992" s="45"/>
      <c r="I992" s="45"/>
      <c r="J992" s="45"/>
      <c r="K992" s="45"/>
      <c r="L992" s="45">
        <f>G992+H992+I992+J992+K992</f>
        <v>0</v>
      </c>
      <c r="M992" s="45">
        <v>24.335999999999999</v>
      </c>
      <c r="N992" s="45"/>
      <c r="O992" s="104"/>
    </row>
    <row r="993" spans="1:15" x14ac:dyDescent="0.3">
      <c r="A993" s="108"/>
      <c r="B993" s="99"/>
      <c r="C993" s="99"/>
      <c r="D993" s="102"/>
      <c r="E993" s="44" t="s">
        <v>50</v>
      </c>
      <c r="F993" s="45">
        <f>L993+M993+N993</f>
        <v>0</v>
      </c>
      <c r="G993" s="45"/>
      <c r="H993" s="45"/>
      <c r="I993" s="45"/>
      <c r="J993" s="45"/>
      <c r="K993" s="45"/>
      <c r="L993" s="45">
        <f>G993+H993+I993+J993+K993</f>
        <v>0</v>
      </c>
      <c r="M993" s="45"/>
      <c r="N993" s="45"/>
      <c r="O993" s="105"/>
    </row>
    <row r="994" spans="1:15" x14ac:dyDescent="0.3">
      <c r="A994" s="106" t="s">
        <v>504</v>
      </c>
      <c r="B994" s="97" t="s">
        <v>800</v>
      </c>
      <c r="C994" s="97" t="s">
        <v>799</v>
      </c>
      <c r="D994" s="100" t="s">
        <v>813</v>
      </c>
      <c r="E994" s="44" t="s">
        <v>46</v>
      </c>
      <c r="F994" s="45">
        <f t="shared" ref="F994:L994" si="197">F995+F996+F997+F998</f>
        <v>92.103949999999998</v>
      </c>
      <c r="G994" s="45">
        <f t="shared" si="197"/>
        <v>0</v>
      </c>
      <c r="H994" s="45">
        <f t="shared" si="197"/>
        <v>0</v>
      </c>
      <c r="I994" s="45">
        <f t="shared" si="197"/>
        <v>0</v>
      </c>
      <c r="J994" s="45">
        <f t="shared" si="197"/>
        <v>92.103949999999998</v>
      </c>
      <c r="K994" s="45">
        <f t="shared" si="197"/>
        <v>0</v>
      </c>
      <c r="L994" s="45">
        <f t="shared" si="197"/>
        <v>92.103949999999998</v>
      </c>
      <c r="M994" s="45">
        <f>M995+M996+M997+M998</f>
        <v>0</v>
      </c>
      <c r="N994" s="45">
        <f>N995+N996+N997+N998</f>
        <v>0</v>
      </c>
      <c r="O994" s="103" t="s">
        <v>898</v>
      </c>
    </row>
    <row r="995" spans="1:15" x14ac:dyDescent="0.3">
      <c r="A995" s="107"/>
      <c r="B995" s="98"/>
      <c r="C995" s="98"/>
      <c r="D995" s="101"/>
      <c r="E995" s="44" t="s">
        <v>47</v>
      </c>
      <c r="F995" s="45">
        <f>L995+M995+N995</f>
        <v>0</v>
      </c>
      <c r="G995" s="45"/>
      <c r="H995" s="45"/>
      <c r="I995" s="45"/>
      <c r="J995" s="45"/>
      <c r="K995" s="45"/>
      <c r="L995" s="45">
        <f>G995+H995+I995+J995+K995</f>
        <v>0</v>
      </c>
      <c r="M995" s="45"/>
      <c r="N995" s="45"/>
      <c r="O995" s="104"/>
    </row>
    <row r="996" spans="1:15" x14ac:dyDescent="0.3">
      <c r="A996" s="107"/>
      <c r="B996" s="98"/>
      <c r="C996" s="98"/>
      <c r="D996" s="101"/>
      <c r="E996" s="44" t="s">
        <v>48</v>
      </c>
      <c r="F996" s="45">
        <f>L996+M996+N996</f>
        <v>76.527317999999994</v>
      </c>
      <c r="G996" s="45"/>
      <c r="H996" s="45"/>
      <c r="I996" s="45"/>
      <c r="J996" s="45">
        <v>76.527317999999994</v>
      </c>
      <c r="K996" s="45"/>
      <c r="L996" s="45">
        <f>G996+H996+I996+J996+K996</f>
        <v>76.527317999999994</v>
      </c>
      <c r="M996" s="45"/>
      <c r="N996" s="45"/>
      <c r="O996" s="104"/>
    </row>
    <row r="997" spans="1:15" x14ac:dyDescent="0.3">
      <c r="A997" s="107"/>
      <c r="B997" s="98"/>
      <c r="C997" s="98"/>
      <c r="D997" s="101"/>
      <c r="E997" s="44" t="s">
        <v>49</v>
      </c>
      <c r="F997" s="45">
        <f>L997+M997+N997</f>
        <v>15.576632</v>
      </c>
      <c r="G997" s="45"/>
      <c r="H997" s="45"/>
      <c r="I997" s="45"/>
      <c r="J997" s="45">
        <v>15.576632</v>
      </c>
      <c r="K997" s="45"/>
      <c r="L997" s="45">
        <f>G997+H997+I997+J997+K997</f>
        <v>15.576632</v>
      </c>
      <c r="M997" s="45"/>
      <c r="N997" s="45"/>
      <c r="O997" s="104"/>
    </row>
    <row r="998" spans="1:15" x14ac:dyDescent="0.3">
      <c r="A998" s="108"/>
      <c r="B998" s="99"/>
      <c r="C998" s="99"/>
      <c r="D998" s="102"/>
      <c r="E998" s="44" t="s">
        <v>50</v>
      </c>
      <c r="F998" s="45">
        <f>L998+M998+N998</f>
        <v>0</v>
      </c>
      <c r="G998" s="45"/>
      <c r="H998" s="45"/>
      <c r="I998" s="45"/>
      <c r="J998" s="45"/>
      <c r="K998" s="45"/>
      <c r="L998" s="45">
        <f>G998+H998+I998+J998+K998</f>
        <v>0</v>
      </c>
      <c r="M998" s="45"/>
      <c r="N998" s="45"/>
      <c r="O998" s="105"/>
    </row>
    <row r="999" spans="1:15" ht="15" customHeight="1" x14ac:dyDescent="0.3">
      <c r="A999" s="106" t="s">
        <v>505</v>
      </c>
      <c r="B999" s="97" t="s">
        <v>969</v>
      </c>
      <c r="C999" s="97" t="s">
        <v>810</v>
      </c>
      <c r="D999" s="100" t="s">
        <v>97</v>
      </c>
      <c r="E999" s="44" t="s">
        <v>46</v>
      </c>
      <c r="F999" s="45">
        <f t="shared" ref="F999:L999" si="198">F1000+F1001+F1002+F1003</f>
        <v>13.9</v>
      </c>
      <c r="G999" s="45">
        <f t="shared" si="198"/>
        <v>0</v>
      </c>
      <c r="H999" s="45">
        <f t="shared" si="198"/>
        <v>0</v>
      </c>
      <c r="I999" s="45">
        <f t="shared" si="198"/>
        <v>0</v>
      </c>
      <c r="J999" s="45">
        <f t="shared" si="198"/>
        <v>13.9</v>
      </c>
      <c r="K999" s="45">
        <f t="shared" si="198"/>
        <v>0</v>
      </c>
      <c r="L999" s="45">
        <f t="shared" si="198"/>
        <v>13.9</v>
      </c>
      <c r="M999" s="45">
        <f>M1000+M1001+M1002+M1003</f>
        <v>0</v>
      </c>
      <c r="N999" s="45">
        <f>N1000+N1001+N1002+N1003</f>
        <v>0</v>
      </c>
      <c r="O999" s="103" t="s">
        <v>898</v>
      </c>
    </row>
    <row r="1000" spans="1:15" x14ac:dyDescent="0.3">
      <c r="A1000" s="107"/>
      <c r="B1000" s="98"/>
      <c r="C1000" s="98"/>
      <c r="D1000" s="101"/>
      <c r="E1000" s="44" t="s">
        <v>47</v>
      </c>
      <c r="F1000" s="45">
        <f>L1000+M1000+N1000</f>
        <v>0</v>
      </c>
      <c r="G1000" s="45"/>
      <c r="H1000" s="45"/>
      <c r="I1000" s="45"/>
      <c r="J1000" s="45"/>
      <c r="K1000" s="45"/>
      <c r="L1000" s="45">
        <f>G1000+H1000+I1000+J1000+K1000</f>
        <v>0</v>
      </c>
      <c r="M1000" s="45"/>
      <c r="N1000" s="45"/>
      <c r="O1000" s="104"/>
    </row>
    <row r="1001" spans="1:15" x14ac:dyDescent="0.3">
      <c r="A1001" s="107"/>
      <c r="B1001" s="98"/>
      <c r="C1001" s="98"/>
      <c r="D1001" s="101"/>
      <c r="E1001" s="44" t="s">
        <v>48</v>
      </c>
      <c r="F1001" s="45">
        <f>L1001+M1001+N1001</f>
        <v>0</v>
      </c>
      <c r="G1001" s="45"/>
      <c r="H1001" s="45"/>
      <c r="I1001" s="45"/>
      <c r="J1001" s="45"/>
      <c r="K1001" s="45"/>
      <c r="L1001" s="45">
        <f>G1001+H1001+I1001+J1001+K1001</f>
        <v>0</v>
      </c>
      <c r="M1001" s="45"/>
      <c r="N1001" s="45"/>
      <c r="O1001" s="104"/>
    </row>
    <row r="1002" spans="1:15" x14ac:dyDescent="0.3">
      <c r="A1002" s="107"/>
      <c r="B1002" s="98"/>
      <c r="C1002" s="98"/>
      <c r="D1002" s="101"/>
      <c r="E1002" s="44" t="s">
        <v>49</v>
      </c>
      <c r="F1002" s="45">
        <f>L1002+M1002+N1002</f>
        <v>13.9</v>
      </c>
      <c r="G1002" s="45"/>
      <c r="H1002" s="45"/>
      <c r="I1002" s="45"/>
      <c r="J1002" s="45">
        <v>13.9</v>
      </c>
      <c r="K1002" s="45"/>
      <c r="L1002" s="45">
        <f>G1002+H1002+I1002+J1002+K1002</f>
        <v>13.9</v>
      </c>
      <c r="M1002" s="45"/>
      <c r="N1002" s="45"/>
      <c r="O1002" s="104"/>
    </row>
    <row r="1003" spans="1:15" x14ac:dyDescent="0.3">
      <c r="A1003" s="108"/>
      <c r="B1003" s="99"/>
      <c r="C1003" s="99"/>
      <c r="D1003" s="102"/>
      <c r="E1003" s="44" t="s">
        <v>50</v>
      </c>
      <c r="F1003" s="45">
        <f>L1003+M1003+N1003</f>
        <v>0</v>
      </c>
      <c r="G1003" s="45"/>
      <c r="H1003" s="45"/>
      <c r="I1003" s="45"/>
      <c r="J1003" s="45"/>
      <c r="K1003" s="45"/>
      <c r="L1003" s="45">
        <f>G1003+H1003+I1003+J1003+K1003</f>
        <v>0</v>
      </c>
      <c r="M1003" s="45"/>
      <c r="N1003" s="45"/>
      <c r="O1003" s="105"/>
    </row>
    <row r="1004" spans="1:15" x14ac:dyDescent="0.3">
      <c r="A1004" s="106" t="s">
        <v>506</v>
      </c>
      <c r="B1004" s="97" t="s">
        <v>970</v>
      </c>
      <c r="C1004" s="97" t="s">
        <v>810</v>
      </c>
      <c r="D1004" s="100" t="s">
        <v>97</v>
      </c>
      <c r="E1004" s="44" t="s">
        <v>46</v>
      </c>
      <c r="F1004" s="45">
        <f t="shared" ref="F1004:L1004" si="199">F1005+F1006+F1007+F1008</f>
        <v>40</v>
      </c>
      <c r="G1004" s="45">
        <f t="shared" si="199"/>
        <v>0</v>
      </c>
      <c r="H1004" s="45">
        <f t="shared" si="199"/>
        <v>0</v>
      </c>
      <c r="I1004" s="45">
        <f t="shared" si="199"/>
        <v>0</v>
      </c>
      <c r="J1004" s="45">
        <f t="shared" si="199"/>
        <v>40</v>
      </c>
      <c r="K1004" s="45">
        <f t="shared" si="199"/>
        <v>0</v>
      </c>
      <c r="L1004" s="45">
        <f t="shared" si="199"/>
        <v>40</v>
      </c>
      <c r="M1004" s="45">
        <f>M1005+M1006+M1007+M1008</f>
        <v>0</v>
      </c>
      <c r="N1004" s="45">
        <f>N1005+N1006+N1007+N1008</f>
        <v>0</v>
      </c>
      <c r="O1004" s="103" t="s">
        <v>898</v>
      </c>
    </row>
    <row r="1005" spans="1:15" x14ac:dyDescent="0.3">
      <c r="A1005" s="107"/>
      <c r="B1005" s="98"/>
      <c r="C1005" s="98"/>
      <c r="D1005" s="101"/>
      <c r="E1005" s="44" t="s">
        <v>47</v>
      </c>
      <c r="F1005" s="45">
        <f>L1005+M1005+N1005</f>
        <v>0</v>
      </c>
      <c r="G1005" s="45"/>
      <c r="H1005" s="45"/>
      <c r="I1005" s="45"/>
      <c r="J1005" s="45"/>
      <c r="K1005" s="45"/>
      <c r="L1005" s="45">
        <f>G1005+H1005+I1005+J1005+K1005</f>
        <v>0</v>
      </c>
      <c r="M1005" s="45"/>
      <c r="N1005" s="45"/>
      <c r="O1005" s="104"/>
    </row>
    <row r="1006" spans="1:15" x14ac:dyDescent="0.3">
      <c r="A1006" s="107"/>
      <c r="B1006" s="98"/>
      <c r="C1006" s="98"/>
      <c r="D1006" s="101"/>
      <c r="E1006" s="44" t="s">
        <v>48</v>
      </c>
      <c r="F1006" s="45">
        <f>L1006+M1006+N1006</f>
        <v>0</v>
      </c>
      <c r="G1006" s="45"/>
      <c r="H1006" s="45"/>
      <c r="I1006" s="45"/>
      <c r="J1006" s="45"/>
      <c r="K1006" s="45"/>
      <c r="L1006" s="45">
        <f>G1006+H1006+I1006+J1006+K1006</f>
        <v>0</v>
      </c>
      <c r="M1006" s="45"/>
      <c r="N1006" s="45"/>
      <c r="O1006" s="104"/>
    </row>
    <row r="1007" spans="1:15" x14ac:dyDescent="0.3">
      <c r="A1007" s="107"/>
      <c r="B1007" s="98"/>
      <c r="C1007" s="98"/>
      <c r="D1007" s="101"/>
      <c r="E1007" s="44" t="s">
        <v>49</v>
      </c>
      <c r="F1007" s="45">
        <f>L1007+M1007+N1007</f>
        <v>40</v>
      </c>
      <c r="G1007" s="45"/>
      <c r="H1007" s="45"/>
      <c r="I1007" s="45"/>
      <c r="J1007" s="45">
        <v>40</v>
      </c>
      <c r="K1007" s="45"/>
      <c r="L1007" s="45">
        <f>G1007+H1007+I1007+J1007+K1007</f>
        <v>40</v>
      </c>
      <c r="M1007" s="45"/>
      <c r="N1007" s="45"/>
      <c r="O1007" s="104"/>
    </row>
    <row r="1008" spans="1:15" ht="28.5" customHeight="1" x14ac:dyDescent="0.3">
      <c r="A1008" s="108"/>
      <c r="B1008" s="99"/>
      <c r="C1008" s="99"/>
      <c r="D1008" s="102"/>
      <c r="E1008" s="44" t="s">
        <v>50</v>
      </c>
      <c r="F1008" s="45">
        <f>L1008+M1008+N1008</f>
        <v>0</v>
      </c>
      <c r="G1008" s="45"/>
      <c r="H1008" s="45"/>
      <c r="I1008" s="45"/>
      <c r="J1008" s="45"/>
      <c r="K1008" s="45"/>
      <c r="L1008" s="45">
        <f>G1008+H1008+I1008+J1008+K1008</f>
        <v>0</v>
      </c>
      <c r="M1008" s="45"/>
      <c r="N1008" s="45"/>
      <c r="O1008" s="105"/>
    </row>
    <row r="1009" spans="1:15" x14ac:dyDescent="0.3">
      <c r="A1009" s="106" t="s">
        <v>507</v>
      </c>
      <c r="B1009" s="97" t="s">
        <v>801</v>
      </c>
      <c r="C1009" s="97" t="s">
        <v>810</v>
      </c>
      <c r="D1009" s="100" t="s">
        <v>342</v>
      </c>
      <c r="E1009" s="44" t="s">
        <v>46</v>
      </c>
      <c r="F1009" s="45">
        <f t="shared" ref="F1009:L1009" si="200">F1010+F1011+F1012+F1013</f>
        <v>450</v>
      </c>
      <c r="G1009" s="45">
        <f t="shared" si="200"/>
        <v>0</v>
      </c>
      <c r="H1009" s="45">
        <f t="shared" si="200"/>
        <v>0</v>
      </c>
      <c r="I1009" s="45">
        <f t="shared" si="200"/>
        <v>0</v>
      </c>
      <c r="J1009" s="45">
        <f t="shared" si="200"/>
        <v>0</v>
      </c>
      <c r="K1009" s="45">
        <f t="shared" si="200"/>
        <v>0</v>
      </c>
      <c r="L1009" s="45">
        <f t="shared" si="200"/>
        <v>0</v>
      </c>
      <c r="M1009" s="45">
        <f>M1010+M1011+M1012+M1013</f>
        <v>450</v>
      </c>
      <c r="N1009" s="45">
        <f>N1010+N1011+N1012+N1013</f>
        <v>0</v>
      </c>
      <c r="O1009" s="103" t="s">
        <v>898</v>
      </c>
    </row>
    <row r="1010" spans="1:15" x14ac:dyDescent="0.3">
      <c r="A1010" s="107"/>
      <c r="B1010" s="98"/>
      <c r="C1010" s="98"/>
      <c r="D1010" s="101"/>
      <c r="E1010" s="44" t="s">
        <v>47</v>
      </c>
      <c r="F1010" s="45">
        <f>L1010+M1010+N1010</f>
        <v>0</v>
      </c>
      <c r="G1010" s="45"/>
      <c r="H1010" s="45"/>
      <c r="I1010" s="45"/>
      <c r="J1010" s="45"/>
      <c r="K1010" s="45"/>
      <c r="L1010" s="45">
        <f>G1010+H1010+I1010+J1010+K1010</f>
        <v>0</v>
      </c>
      <c r="M1010" s="45"/>
      <c r="N1010" s="45"/>
      <c r="O1010" s="104"/>
    </row>
    <row r="1011" spans="1:15" x14ac:dyDescent="0.3">
      <c r="A1011" s="107"/>
      <c r="B1011" s="98"/>
      <c r="C1011" s="98"/>
      <c r="D1011" s="101"/>
      <c r="E1011" s="44" t="s">
        <v>48</v>
      </c>
      <c r="F1011" s="45">
        <f>L1011+M1011+N1011</f>
        <v>378</v>
      </c>
      <c r="G1011" s="45"/>
      <c r="H1011" s="45"/>
      <c r="I1011" s="45"/>
      <c r="J1011" s="45"/>
      <c r="K1011" s="45"/>
      <c r="L1011" s="45">
        <f>G1011+H1011+I1011+J1011+K1011</f>
        <v>0</v>
      </c>
      <c r="M1011" s="45">
        <v>378</v>
      </c>
      <c r="N1011" s="45"/>
      <c r="O1011" s="104"/>
    </row>
    <row r="1012" spans="1:15" x14ac:dyDescent="0.3">
      <c r="A1012" s="107"/>
      <c r="B1012" s="98"/>
      <c r="C1012" s="98"/>
      <c r="D1012" s="101"/>
      <c r="E1012" s="44" t="s">
        <v>49</v>
      </c>
      <c r="F1012" s="45">
        <f>L1012+M1012+N1012</f>
        <v>72</v>
      </c>
      <c r="G1012" s="45"/>
      <c r="H1012" s="45"/>
      <c r="I1012" s="45"/>
      <c r="J1012" s="45"/>
      <c r="K1012" s="45"/>
      <c r="L1012" s="45">
        <f>G1012+H1012+I1012+J1012+K1012</f>
        <v>0</v>
      </c>
      <c r="M1012" s="45">
        <v>72</v>
      </c>
      <c r="N1012" s="45"/>
      <c r="O1012" s="104"/>
    </row>
    <row r="1013" spans="1:15" x14ac:dyDescent="0.3">
      <c r="A1013" s="108"/>
      <c r="B1013" s="99"/>
      <c r="C1013" s="99"/>
      <c r="D1013" s="102"/>
      <c r="E1013" s="44" t="s">
        <v>50</v>
      </c>
      <c r="F1013" s="45">
        <f>L1013+M1013+N1013</f>
        <v>0</v>
      </c>
      <c r="G1013" s="45"/>
      <c r="H1013" s="45"/>
      <c r="I1013" s="45"/>
      <c r="J1013" s="45"/>
      <c r="K1013" s="45"/>
      <c r="L1013" s="45">
        <f>G1013+H1013+I1013+J1013+K1013</f>
        <v>0</v>
      </c>
      <c r="M1013" s="45"/>
      <c r="N1013" s="45"/>
      <c r="O1013" s="105"/>
    </row>
    <row r="1014" spans="1:15" ht="15" customHeight="1" x14ac:dyDescent="0.3">
      <c r="A1014" s="106" t="s">
        <v>508</v>
      </c>
      <c r="B1014" s="97" t="s">
        <v>811</v>
      </c>
      <c r="C1014" s="97" t="s">
        <v>700</v>
      </c>
      <c r="D1014" s="100" t="s">
        <v>272</v>
      </c>
      <c r="E1014" s="44" t="s">
        <v>46</v>
      </c>
      <c r="F1014" s="45">
        <f t="shared" ref="F1014:L1014" si="201">F1015+F1016+F1017+F1018</f>
        <v>1800</v>
      </c>
      <c r="G1014" s="45">
        <f t="shared" si="201"/>
        <v>0</v>
      </c>
      <c r="H1014" s="45">
        <f t="shared" si="201"/>
        <v>0</v>
      </c>
      <c r="I1014" s="45">
        <f t="shared" si="201"/>
        <v>0</v>
      </c>
      <c r="J1014" s="45">
        <f t="shared" si="201"/>
        <v>0</v>
      </c>
      <c r="K1014" s="45">
        <f t="shared" si="201"/>
        <v>0</v>
      </c>
      <c r="L1014" s="45">
        <f t="shared" si="201"/>
        <v>0</v>
      </c>
      <c r="M1014" s="45">
        <f>M1015+M1016+M1017+M1018</f>
        <v>1800</v>
      </c>
      <c r="N1014" s="45">
        <f>N1015+N1016+N1017+N1018</f>
        <v>0</v>
      </c>
      <c r="O1014" s="103" t="s">
        <v>906</v>
      </c>
    </row>
    <row r="1015" spans="1:15" x14ac:dyDescent="0.3">
      <c r="A1015" s="107"/>
      <c r="B1015" s="98"/>
      <c r="C1015" s="98"/>
      <c r="D1015" s="101"/>
      <c r="E1015" s="44" t="s">
        <v>47</v>
      </c>
      <c r="F1015" s="45">
        <f>L1015+M1015+N1015</f>
        <v>1581.2</v>
      </c>
      <c r="G1015" s="45"/>
      <c r="H1015" s="45"/>
      <c r="I1015" s="45"/>
      <c r="J1015" s="45"/>
      <c r="K1015" s="45"/>
      <c r="L1015" s="45">
        <f>G1015+H1015+I1015+J1015+K1015</f>
        <v>0</v>
      </c>
      <c r="M1015" s="45">
        <v>1581.2</v>
      </c>
      <c r="N1015" s="45"/>
      <c r="O1015" s="104"/>
    </row>
    <row r="1016" spans="1:15" x14ac:dyDescent="0.3">
      <c r="A1016" s="107"/>
      <c r="B1016" s="98"/>
      <c r="C1016" s="98"/>
      <c r="D1016" s="101"/>
      <c r="E1016" s="44" t="s">
        <v>48</v>
      </c>
      <c r="F1016" s="45">
        <f>L1016+M1016+N1016</f>
        <v>218.8</v>
      </c>
      <c r="G1016" s="45"/>
      <c r="H1016" s="45"/>
      <c r="I1016" s="45"/>
      <c r="J1016" s="45"/>
      <c r="K1016" s="45"/>
      <c r="L1016" s="45">
        <f>G1016+H1016+I1016+J1016+K1016</f>
        <v>0</v>
      </c>
      <c r="M1016" s="45">
        <v>218.8</v>
      </c>
      <c r="N1016" s="45"/>
      <c r="O1016" s="104"/>
    </row>
    <row r="1017" spans="1:15" x14ac:dyDescent="0.3">
      <c r="A1017" s="107"/>
      <c r="B1017" s="98"/>
      <c r="C1017" s="98"/>
      <c r="D1017" s="101"/>
      <c r="E1017" s="44" t="s">
        <v>49</v>
      </c>
      <c r="F1017" s="45">
        <f>L1017+M1017+N1017</f>
        <v>0</v>
      </c>
      <c r="G1017" s="45"/>
      <c r="H1017" s="45"/>
      <c r="I1017" s="45"/>
      <c r="J1017" s="45"/>
      <c r="K1017" s="45"/>
      <c r="L1017" s="45">
        <f>G1017+H1017+I1017+J1017+K1017</f>
        <v>0</v>
      </c>
      <c r="M1017" s="45"/>
      <c r="N1017" s="45"/>
      <c r="O1017" s="104"/>
    </row>
    <row r="1018" spans="1:15" x14ac:dyDescent="0.3">
      <c r="A1018" s="108"/>
      <c r="B1018" s="99"/>
      <c r="C1018" s="99"/>
      <c r="D1018" s="102"/>
      <c r="E1018" s="44" t="s">
        <v>50</v>
      </c>
      <c r="F1018" s="45">
        <f>L1018+M1018+N1018</f>
        <v>0</v>
      </c>
      <c r="G1018" s="45"/>
      <c r="H1018" s="45"/>
      <c r="I1018" s="45"/>
      <c r="J1018" s="45"/>
      <c r="K1018" s="45"/>
      <c r="L1018" s="45">
        <f>G1018+H1018+I1018+J1018+K1018</f>
        <v>0</v>
      </c>
      <c r="M1018" s="45"/>
      <c r="N1018" s="45"/>
      <c r="O1018" s="105"/>
    </row>
    <row r="1019" spans="1:15" x14ac:dyDescent="0.3">
      <c r="A1019" s="106" t="s">
        <v>509</v>
      </c>
      <c r="B1019" s="97" t="s">
        <v>802</v>
      </c>
      <c r="C1019" s="97" t="s">
        <v>812</v>
      </c>
      <c r="D1019" s="100" t="s">
        <v>322</v>
      </c>
      <c r="E1019" s="44" t="s">
        <v>46</v>
      </c>
      <c r="F1019" s="45">
        <f t="shared" ref="F1019:L1019" si="202">F1020+F1021+F1022+F1023</f>
        <v>7.9731260000000006</v>
      </c>
      <c r="G1019" s="45">
        <f t="shared" si="202"/>
        <v>0</v>
      </c>
      <c r="H1019" s="45">
        <f t="shared" si="202"/>
        <v>0</v>
      </c>
      <c r="I1019" s="45">
        <f t="shared" si="202"/>
        <v>0</v>
      </c>
      <c r="J1019" s="45">
        <f t="shared" si="202"/>
        <v>7.9731260000000006</v>
      </c>
      <c r="K1019" s="45">
        <f t="shared" si="202"/>
        <v>0</v>
      </c>
      <c r="L1019" s="45">
        <f t="shared" si="202"/>
        <v>7.9731260000000006</v>
      </c>
      <c r="M1019" s="45">
        <f>M1020+M1021+M1022+M1023</f>
        <v>0</v>
      </c>
      <c r="N1019" s="45">
        <f>N1020+N1021+N1022+N1023</f>
        <v>0</v>
      </c>
      <c r="O1019" s="103" t="s">
        <v>898</v>
      </c>
    </row>
    <row r="1020" spans="1:15" x14ac:dyDescent="0.3">
      <c r="A1020" s="107"/>
      <c r="B1020" s="98"/>
      <c r="C1020" s="98"/>
      <c r="D1020" s="101"/>
      <c r="E1020" s="44" t="s">
        <v>47</v>
      </c>
      <c r="F1020" s="45">
        <f>L1020+M1020+N1020</f>
        <v>0</v>
      </c>
      <c r="G1020" s="45"/>
      <c r="H1020" s="45"/>
      <c r="I1020" s="45"/>
      <c r="J1020" s="45"/>
      <c r="K1020" s="45"/>
      <c r="L1020" s="45">
        <f>G1020+H1020+I1020+J1020+K1020</f>
        <v>0</v>
      </c>
      <c r="M1020" s="45"/>
      <c r="N1020" s="45"/>
      <c r="O1020" s="104"/>
    </row>
    <row r="1021" spans="1:15" x14ac:dyDescent="0.3">
      <c r="A1021" s="107"/>
      <c r="B1021" s="98"/>
      <c r="C1021" s="98"/>
      <c r="D1021" s="101"/>
      <c r="E1021" s="44" t="s">
        <v>48</v>
      </c>
      <c r="F1021" s="45">
        <f>L1021+M1021+N1021</f>
        <v>6.6974260000000001</v>
      </c>
      <c r="G1021" s="45"/>
      <c r="H1021" s="45"/>
      <c r="I1021" s="45"/>
      <c r="J1021" s="45">
        <v>6.6974260000000001</v>
      </c>
      <c r="K1021" s="45"/>
      <c r="L1021" s="45">
        <f>G1021+H1021+I1021+J1021+K1021</f>
        <v>6.6974260000000001</v>
      </c>
      <c r="M1021" s="45"/>
      <c r="N1021" s="45"/>
      <c r="O1021" s="104"/>
    </row>
    <row r="1022" spans="1:15" x14ac:dyDescent="0.3">
      <c r="A1022" s="107"/>
      <c r="B1022" s="98"/>
      <c r="C1022" s="98"/>
      <c r="D1022" s="101"/>
      <c r="E1022" s="44" t="s">
        <v>49</v>
      </c>
      <c r="F1022" s="45">
        <f>L1022+M1022+N1022</f>
        <v>1.2757000000000001</v>
      </c>
      <c r="G1022" s="45"/>
      <c r="H1022" s="45"/>
      <c r="I1022" s="45"/>
      <c r="J1022" s="45">
        <v>1.2757000000000001</v>
      </c>
      <c r="K1022" s="45"/>
      <c r="L1022" s="45">
        <f>G1022+H1022+I1022+J1022+K1022</f>
        <v>1.2757000000000001</v>
      </c>
      <c r="M1022" s="45"/>
      <c r="N1022" s="45"/>
      <c r="O1022" s="104"/>
    </row>
    <row r="1023" spans="1:15" x14ac:dyDescent="0.3">
      <c r="A1023" s="108"/>
      <c r="B1023" s="99"/>
      <c r="C1023" s="99"/>
      <c r="D1023" s="102"/>
      <c r="E1023" s="44" t="s">
        <v>50</v>
      </c>
      <c r="F1023" s="45">
        <f>L1023+M1023+N1023</f>
        <v>0</v>
      </c>
      <c r="G1023" s="45"/>
      <c r="H1023" s="45"/>
      <c r="I1023" s="45"/>
      <c r="J1023" s="45"/>
      <c r="K1023" s="45"/>
      <c r="L1023" s="45">
        <f>G1023+H1023+I1023+J1023+K1023</f>
        <v>0</v>
      </c>
      <c r="M1023" s="45"/>
      <c r="N1023" s="45"/>
      <c r="O1023" s="105"/>
    </row>
    <row r="1024" spans="1:15" x14ac:dyDescent="0.3">
      <c r="A1024" s="106" t="s">
        <v>510</v>
      </c>
      <c r="B1024" s="97" t="s">
        <v>803</v>
      </c>
      <c r="C1024" s="97" t="s">
        <v>810</v>
      </c>
      <c r="D1024" s="100" t="s">
        <v>316</v>
      </c>
      <c r="E1024" s="44" t="s">
        <v>46</v>
      </c>
      <c r="F1024" s="45">
        <f t="shared" ref="F1024:L1024" si="203">F1025+F1026+F1027+F1028</f>
        <v>9.1267410000000009</v>
      </c>
      <c r="G1024" s="45">
        <f t="shared" si="203"/>
        <v>0</v>
      </c>
      <c r="H1024" s="45">
        <f t="shared" si="203"/>
        <v>0</v>
      </c>
      <c r="I1024" s="45">
        <f t="shared" si="203"/>
        <v>0</v>
      </c>
      <c r="J1024" s="45">
        <f t="shared" si="203"/>
        <v>0</v>
      </c>
      <c r="K1024" s="45">
        <f t="shared" si="203"/>
        <v>0</v>
      </c>
      <c r="L1024" s="45">
        <f t="shared" si="203"/>
        <v>0</v>
      </c>
      <c r="M1024" s="45">
        <f>M1025+M1026+M1027+M1028</f>
        <v>9.1267410000000009</v>
      </c>
      <c r="N1024" s="45">
        <f>N1025+N1026+N1027+N1028</f>
        <v>0</v>
      </c>
      <c r="O1024" s="103" t="s">
        <v>898</v>
      </c>
    </row>
    <row r="1025" spans="1:15" x14ac:dyDescent="0.3">
      <c r="A1025" s="107"/>
      <c r="B1025" s="98"/>
      <c r="C1025" s="98"/>
      <c r="D1025" s="101"/>
      <c r="E1025" s="44" t="s">
        <v>47</v>
      </c>
      <c r="F1025" s="45">
        <f>L1025+M1025+N1025</f>
        <v>0</v>
      </c>
      <c r="G1025" s="45"/>
      <c r="H1025" s="45"/>
      <c r="I1025" s="45"/>
      <c r="J1025" s="45"/>
      <c r="K1025" s="45"/>
      <c r="L1025" s="45">
        <f>G1025+H1025+I1025+J1025+K1025</f>
        <v>0</v>
      </c>
      <c r="M1025" s="45"/>
      <c r="N1025" s="45"/>
      <c r="O1025" s="104"/>
    </row>
    <row r="1026" spans="1:15" x14ac:dyDescent="0.3">
      <c r="A1026" s="107"/>
      <c r="B1026" s="98"/>
      <c r="C1026" s="98"/>
      <c r="D1026" s="101"/>
      <c r="E1026" s="44" t="s">
        <v>48</v>
      </c>
      <c r="F1026" s="45">
        <f>L1026+M1026+N1026</f>
        <v>0</v>
      </c>
      <c r="G1026" s="45"/>
      <c r="H1026" s="45"/>
      <c r="I1026" s="45"/>
      <c r="J1026" s="45"/>
      <c r="K1026" s="45"/>
      <c r="L1026" s="45">
        <f>G1026+H1026+I1026+J1026+K1026</f>
        <v>0</v>
      </c>
      <c r="M1026" s="45"/>
      <c r="N1026" s="45"/>
      <c r="O1026" s="104"/>
    </row>
    <row r="1027" spans="1:15" x14ac:dyDescent="0.3">
      <c r="A1027" s="107"/>
      <c r="B1027" s="98"/>
      <c r="C1027" s="98"/>
      <c r="D1027" s="101"/>
      <c r="E1027" s="44" t="s">
        <v>49</v>
      </c>
      <c r="F1027" s="45">
        <f>L1027+M1027+N1027</f>
        <v>9.1267410000000009</v>
      </c>
      <c r="G1027" s="45"/>
      <c r="H1027" s="45"/>
      <c r="I1027" s="45"/>
      <c r="J1027" s="45"/>
      <c r="K1027" s="45"/>
      <c r="L1027" s="45">
        <f>G1027+H1027+I1027+J1027+K1027</f>
        <v>0</v>
      </c>
      <c r="M1027" s="45">
        <v>9.1267410000000009</v>
      </c>
      <c r="N1027" s="45"/>
      <c r="O1027" s="104"/>
    </row>
    <row r="1028" spans="1:15" x14ac:dyDescent="0.3">
      <c r="A1028" s="108"/>
      <c r="B1028" s="99"/>
      <c r="C1028" s="99"/>
      <c r="D1028" s="102"/>
      <c r="E1028" s="44" t="s">
        <v>50</v>
      </c>
      <c r="F1028" s="45">
        <f>L1028+M1028+N1028</f>
        <v>0</v>
      </c>
      <c r="G1028" s="45"/>
      <c r="H1028" s="45"/>
      <c r="I1028" s="45"/>
      <c r="J1028" s="45"/>
      <c r="K1028" s="45"/>
      <c r="L1028" s="45">
        <f>G1028+H1028+I1028+J1028+K1028</f>
        <v>0</v>
      </c>
      <c r="M1028" s="45"/>
      <c r="N1028" s="45"/>
      <c r="O1028" s="105"/>
    </row>
    <row r="1029" spans="1:15" x14ac:dyDescent="0.3">
      <c r="A1029" s="106" t="s">
        <v>511</v>
      </c>
      <c r="B1029" s="97" t="s">
        <v>804</v>
      </c>
      <c r="C1029" s="97" t="s">
        <v>650</v>
      </c>
      <c r="D1029" s="100" t="s">
        <v>316</v>
      </c>
      <c r="E1029" s="44" t="s">
        <v>46</v>
      </c>
      <c r="F1029" s="45">
        <f t="shared" ref="F1029:L1029" si="204">F1030+F1031+F1032+F1033</f>
        <v>30</v>
      </c>
      <c r="G1029" s="45">
        <f t="shared" si="204"/>
        <v>0</v>
      </c>
      <c r="H1029" s="45">
        <f t="shared" si="204"/>
        <v>0</v>
      </c>
      <c r="I1029" s="45">
        <f t="shared" si="204"/>
        <v>0</v>
      </c>
      <c r="J1029" s="45">
        <f t="shared" si="204"/>
        <v>0</v>
      </c>
      <c r="K1029" s="45">
        <f t="shared" si="204"/>
        <v>0</v>
      </c>
      <c r="L1029" s="45">
        <f t="shared" si="204"/>
        <v>0</v>
      </c>
      <c r="M1029" s="45">
        <f>M1030+M1031+M1032+M1033</f>
        <v>30</v>
      </c>
      <c r="N1029" s="45">
        <f>N1030+N1031+N1032+N1033</f>
        <v>0</v>
      </c>
      <c r="O1029" s="103" t="s">
        <v>898</v>
      </c>
    </row>
    <row r="1030" spans="1:15" x14ac:dyDescent="0.3">
      <c r="A1030" s="107"/>
      <c r="B1030" s="98"/>
      <c r="C1030" s="98"/>
      <c r="D1030" s="101"/>
      <c r="E1030" s="44" t="s">
        <v>47</v>
      </c>
      <c r="F1030" s="45">
        <f>L1030+M1030+N1030</f>
        <v>0</v>
      </c>
      <c r="G1030" s="45"/>
      <c r="H1030" s="45"/>
      <c r="I1030" s="45"/>
      <c r="J1030" s="45"/>
      <c r="K1030" s="45"/>
      <c r="L1030" s="45">
        <f>G1030+H1030+I1030+J1030+K1030</f>
        <v>0</v>
      </c>
      <c r="M1030" s="45"/>
      <c r="N1030" s="45"/>
      <c r="O1030" s="104"/>
    </row>
    <row r="1031" spans="1:15" x14ac:dyDescent="0.3">
      <c r="A1031" s="107"/>
      <c r="B1031" s="98"/>
      <c r="C1031" s="98"/>
      <c r="D1031" s="101"/>
      <c r="E1031" s="44" t="s">
        <v>48</v>
      </c>
      <c r="F1031" s="45">
        <f>L1031+M1031+N1031</f>
        <v>0</v>
      </c>
      <c r="G1031" s="45"/>
      <c r="H1031" s="45"/>
      <c r="I1031" s="45"/>
      <c r="J1031" s="45"/>
      <c r="K1031" s="45"/>
      <c r="L1031" s="45">
        <f>G1031+H1031+I1031+J1031+K1031</f>
        <v>0</v>
      </c>
      <c r="M1031" s="45"/>
      <c r="N1031" s="45"/>
      <c r="O1031" s="104"/>
    </row>
    <row r="1032" spans="1:15" x14ac:dyDescent="0.3">
      <c r="A1032" s="107"/>
      <c r="B1032" s="98"/>
      <c r="C1032" s="98"/>
      <c r="D1032" s="101"/>
      <c r="E1032" s="44" t="s">
        <v>49</v>
      </c>
      <c r="F1032" s="45">
        <f>L1032+M1032+N1032</f>
        <v>30</v>
      </c>
      <c r="G1032" s="45"/>
      <c r="H1032" s="45"/>
      <c r="I1032" s="45"/>
      <c r="J1032" s="45"/>
      <c r="K1032" s="45"/>
      <c r="L1032" s="45">
        <f>G1032+H1032+I1032+J1032+K1032</f>
        <v>0</v>
      </c>
      <c r="M1032" s="45">
        <v>30</v>
      </c>
      <c r="N1032" s="45"/>
      <c r="O1032" s="104"/>
    </row>
    <row r="1033" spans="1:15" x14ac:dyDescent="0.3">
      <c r="A1033" s="108"/>
      <c r="B1033" s="99"/>
      <c r="C1033" s="99"/>
      <c r="D1033" s="102"/>
      <c r="E1033" s="44" t="s">
        <v>50</v>
      </c>
      <c r="F1033" s="45">
        <f>L1033+M1033+N1033</f>
        <v>0</v>
      </c>
      <c r="G1033" s="45"/>
      <c r="H1033" s="45"/>
      <c r="I1033" s="45"/>
      <c r="J1033" s="45"/>
      <c r="K1033" s="45"/>
      <c r="L1033" s="45">
        <f>G1033+H1033+I1033+J1033+K1033</f>
        <v>0</v>
      </c>
      <c r="M1033" s="45"/>
      <c r="N1033" s="45"/>
      <c r="O1033" s="105"/>
    </row>
    <row r="1034" spans="1:15" x14ac:dyDescent="0.3">
      <c r="A1034" s="106" t="s">
        <v>512</v>
      </c>
      <c r="B1034" s="97" t="s">
        <v>968</v>
      </c>
      <c r="C1034" s="97" t="s">
        <v>650</v>
      </c>
      <c r="D1034" s="100" t="s">
        <v>317</v>
      </c>
      <c r="E1034" s="44" t="s">
        <v>46</v>
      </c>
      <c r="F1034" s="45">
        <f t="shared" ref="F1034:L1034" si="205">F1035+F1036+F1037+F1038</f>
        <v>322.08</v>
      </c>
      <c r="G1034" s="45">
        <f t="shared" si="205"/>
        <v>0</v>
      </c>
      <c r="H1034" s="45">
        <f t="shared" si="205"/>
        <v>0</v>
      </c>
      <c r="I1034" s="45">
        <f t="shared" si="205"/>
        <v>0</v>
      </c>
      <c r="J1034" s="45">
        <f t="shared" si="205"/>
        <v>0</v>
      </c>
      <c r="K1034" s="45">
        <f t="shared" si="205"/>
        <v>0</v>
      </c>
      <c r="L1034" s="45">
        <f t="shared" si="205"/>
        <v>0</v>
      </c>
      <c r="M1034" s="45">
        <f>M1035+M1036+M1037+M1038</f>
        <v>0</v>
      </c>
      <c r="N1034" s="45">
        <f>N1035+N1036+N1037+N1038</f>
        <v>322.08</v>
      </c>
      <c r="O1034" s="103" t="s">
        <v>898</v>
      </c>
    </row>
    <row r="1035" spans="1:15" x14ac:dyDescent="0.3">
      <c r="A1035" s="107"/>
      <c r="B1035" s="98"/>
      <c r="C1035" s="98"/>
      <c r="D1035" s="101"/>
      <c r="E1035" s="44" t="s">
        <v>47</v>
      </c>
      <c r="F1035" s="45">
        <f>L1035+M1035+N1035</f>
        <v>0</v>
      </c>
      <c r="G1035" s="45"/>
      <c r="H1035" s="45"/>
      <c r="I1035" s="45"/>
      <c r="J1035" s="45"/>
      <c r="K1035" s="45"/>
      <c r="L1035" s="45">
        <f>G1035+H1035+I1035+J1035+K1035</f>
        <v>0</v>
      </c>
      <c r="M1035" s="45"/>
      <c r="N1035" s="45"/>
      <c r="O1035" s="104"/>
    </row>
    <row r="1036" spans="1:15" x14ac:dyDescent="0.3">
      <c r="A1036" s="107"/>
      <c r="B1036" s="98"/>
      <c r="C1036" s="98"/>
      <c r="D1036" s="101"/>
      <c r="E1036" s="44" t="s">
        <v>48</v>
      </c>
      <c r="F1036" s="45">
        <f>L1036+M1036+N1036</f>
        <v>270.54719999999998</v>
      </c>
      <c r="G1036" s="45"/>
      <c r="H1036" s="45"/>
      <c r="I1036" s="45"/>
      <c r="J1036" s="45"/>
      <c r="K1036" s="45"/>
      <c r="L1036" s="45">
        <f>G1036+H1036+I1036+J1036+K1036</f>
        <v>0</v>
      </c>
      <c r="M1036" s="45"/>
      <c r="N1036" s="45">
        <v>270.54719999999998</v>
      </c>
      <c r="O1036" s="104"/>
    </row>
    <row r="1037" spans="1:15" x14ac:dyDescent="0.3">
      <c r="A1037" s="107"/>
      <c r="B1037" s="98"/>
      <c r="C1037" s="98"/>
      <c r="D1037" s="101"/>
      <c r="E1037" s="44" t="s">
        <v>49</v>
      </c>
      <c r="F1037" s="45">
        <f>L1037+M1037+N1037</f>
        <v>51.532800000000002</v>
      </c>
      <c r="G1037" s="45"/>
      <c r="H1037" s="45"/>
      <c r="I1037" s="45"/>
      <c r="J1037" s="45"/>
      <c r="K1037" s="45"/>
      <c r="L1037" s="45">
        <f>G1037+H1037+I1037+J1037+K1037</f>
        <v>0</v>
      </c>
      <c r="M1037" s="45"/>
      <c r="N1037" s="45">
        <v>51.532800000000002</v>
      </c>
      <c r="O1037" s="104"/>
    </row>
    <row r="1038" spans="1:15" x14ac:dyDescent="0.3">
      <c r="A1038" s="108"/>
      <c r="B1038" s="99"/>
      <c r="C1038" s="99"/>
      <c r="D1038" s="102"/>
      <c r="E1038" s="44" t="s">
        <v>50</v>
      </c>
      <c r="F1038" s="45">
        <f>L1038+M1038+N1038</f>
        <v>0</v>
      </c>
      <c r="G1038" s="45"/>
      <c r="H1038" s="45"/>
      <c r="I1038" s="45"/>
      <c r="J1038" s="45"/>
      <c r="K1038" s="45"/>
      <c r="L1038" s="45">
        <f>G1038+H1038+I1038+J1038+K1038</f>
        <v>0</v>
      </c>
      <c r="M1038" s="45"/>
      <c r="N1038" s="45"/>
      <c r="O1038" s="105"/>
    </row>
    <row r="1039" spans="1:15" ht="15" customHeight="1" x14ac:dyDescent="0.3">
      <c r="A1039" s="106" t="s">
        <v>513</v>
      </c>
      <c r="B1039" s="97" t="s">
        <v>805</v>
      </c>
      <c r="C1039" s="97" t="s">
        <v>814</v>
      </c>
      <c r="D1039" s="100" t="s">
        <v>322</v>
      </c>
      <c r="E1039" s="44" t="s">
        <v>46</v>
      </c>
      <c r="F1039" s="45">
        <f t="shared" ref="F1039:L1039" si="206">F1040+F1041+F1042+F1043</f>
        <v>5.0999999999999996</v>
      </c>
      <c r="G1039" s="45">
        <f t="shared" si="206"/>
        <v>0</v>
      </c>
      <c r="H1039" s="45">
        <f t="shared" si="206"/>
        <v>0</v>
      </c>
      <c r="I1039" s="45">
        <f t="shared" si="206"/>
        <v>0</v>
      </c>
      <c r="J1039" s="45">
        <f t="shared" si="206"/>
        <v>0</v>
      </c>
      <c r="K1039" s="45">
        <f t="shared" si="206"/>
        <v>0</v>
      </c>
      <c r="L1039" s="45">
        <f t="shared" si="206"/>
        <v>0</v>
      </c>
      <c r="M1039" s="45">
        <f>M1040+M1041+M1042+M1043</f>
        <v>5.0999999999999996</v>
      </c>
      <c r="N1039" s="45">
        <f>N1040+N1041+N1042+N1043</f>
        <v>0</v>
      </c>
      <c r="O1039" s="103" t="s">
        <v>898</v>
      </c>
    </row>
    <row r="1040" spans="1:15" x14ac:dyDescent="0.3">
      <c r="A1040" s="107"/>
      <c r="B1040" s="98"/>
      <c r="C1040" s="98"/>
      <c r="D1040" s="101"/>
      <c r="E1040" s="44" t="s">
        <v>47</v>
      </c>
      <c r="F1040" s="45">
        <f>L1040+M1040+N1040</f>
        <v>0</v>
      </c>
      <c r="G1040" s="45"/>
      <c r="H1040" s="45"/>
      <c r="I1040" s="45"/>
      <c r="J1040" s="45"/>
      <c r="K1040" s="45"/>
      <c r="L1040" s="45">
        <f>G1040+H1040+I1040+J1040+K1040</f>
        <v>0</v>
      </c>
      <c r="M1040" s="45"/>
      <c r="N1040" s="45"/>
      <c r="O1040" s="104"/>
    </row>
    <row r="1041" spans="1:15" x14ac:dyDescent="0.3">
      <c r="A1041" s="107"/>
      <c r="B1041" s="98"/>
      <c r="C1041" s="98"/>
      <c r="D1041" s="101"/>
      <c r="E1041" s="44" t="s">
        <v>48</v>
      </c>
      <c r="F1041" s="45">
        <f>L1041+M1041+N1041</f>
        <v>0</v>
      </c>
      <c r="G1041" s="45"/>
      <c r="H1041" s="45"/>
      <c r="I1041" s="45"/>
      <c r="J1041" s="45"/>
      <c r="K1041" s="45"/>
      <c r="L1041" s="45">
        <f>G1041+H1041+I1041+J1041+K1041</f>
        <v>0</v>
      </c>
      <c r="M1041" s="45"/>
      <c r="N1041" s="45"/>
      <c r="O1041" s="104"/>
    </row>
    <row r="1042" spans="1:15" x14ac:dyDescent="0.3">
      <c r="A1042" s="107"/>
      <c r="B1042" s="98"/>
      <c r="C1042" s="98"/>
      <c r="D1042" s="101"/>
      <c r="E1042" s="44" t="s">
        <v>49</v>
      </c>
      <c r="F1042" s="45">
        <f>L1042+M1042+N1042</f>
        <v>5.0999999999999996</v>
      </c>
      <c r="G1042" s="45"/>
      <c r="H1042" s="45"/>
      <c r="I1042" s="45"/>
      <c r="J1042" s="45"/>
      <c r="K1042" s="45"/>
      <c r="L1042" s="45">
        <f>G1042+H1042+I1042+J1042+K1042</f>
        <v>0</v>
      </c>
      <c r="M1042" s="45">
        <v>5.0999999999999996</v>
      </c>
      <c r="N1042" s="45"/>
      <c r="O1042" s="104"/>
    </row>
    <row r="1043" spans="1:15" x14ac:dyDescent="0.3">
      <c r="A1043" s="108"/>
      <c r="B1043" s="99"/>
      <c r="C1043" s="99"/>
      <c r="D1043" s="102"/>
      <c r="E1043" s="44" t="s">
        <v>50</v>
      </c>
      <c r="F1043" s="45">
        <f>L1043+M1043+N1043</f>
        <v>0</v>
      </c>
      <c r="G1043" s="45"/>
      <c r="H1043" s="45"/>
      <c r="I1043" s="45"/>
      <c r="J1043" s="45"/>
      <c r="K1043" s="45"/>
      <c r="L1043" s="45">
        <f>G1043+H1043+I1043+J1043+K1043</f>
        <v>0</v>
      </c>
      <c r="M1043" s="45"/>
      <c r="N1043" s="45"/>
      <c r="O1043" s="105"/>
    </row>
    <row r="1044" spans="1:15" ht="15" customHeight="1" x14ac:dyDescent="0.3">
      <c r="A1044" s="106" t="s">
        <v>514</v>
      </c>
      <c r="B1044" s="97" t="s">
        <v>806</v>
      </c>
      <c r="C1044" s="97" t="s">
        <v>650</v>
      </c>
      <c r="D1044" s="100" t="s">
        <v>317</v>
      </c>
      <c r="E1044" s="44" t="s">
        <v>46</v>
      </c>
      <c r="F1044" s="45">
        <f t="shared" ref="F1044:L1044" si="207">F1045+F1046+F1047+F1048</f>
        <v>17.74024</v>
      </c>
      <c r="G1044" s="45">
        <f t="shared" si="207"/>
        <v>0</v>
      </c>
      <c r="H1044" s="45">
        <f t="shared" si="207"/>
        <v>0</v>
      </c>
      <c r="I1044" s="45">
        <f t="shared" si="207"/>
        <v>0</v>
      </c>
      <c r="J1044" s="45">
        <f t="shared" si="207"/>
        <v>0</v>
      </c>
      <c r="K1044" s="45">
        <f t="shared" si="207"/>
        <v>0</v>
      </c>
      <c r="L1044" s="45">
        <f t="shared" si="207"/>
        <v>0</v>
      </c>
      <c r="M1044" s="45">
        <f>M1045+M1046+M1047+M1048</f>
        <v>0</v>
      </c>
      <c r="N1044" s="45">
        <f>N1045+N1046+N1047+N1048</f>
        <v>17.74024</v>
      </c>
      <c r="O1044" s="103" t="s">
        <v>898</v>
      </c>
    </row>
    <row r="1045" spans="1:15" x14ac:dyDescent="0.3">
      <c r="A1045" s="107"/>
      <c r="B1045" s="98"/>
      <c r="C1045" s="98"/>
      <c r="D1045" s="101"/>
      <c r="E1045" s="44" t="s">
        <v>47</v>
      </c>
      <c r="F1045" s="45">
        <f>L1045+M1045+N1045</f>
        <v>0</v>
      </c>
      <c r="G1045" s="45"/>
      <c r="H1045" s="45"/>
      <c r="I1045" s="45"/>
      <c r="J1045" s="45"/>
      <c r="K1045" s="45"/>
      <c r="L1045" s="45">
        <f>G1045+H1045+I1045+J1045+K1045</f>
        <v>0</v>
      </c>
      <c r="M1045" s="45"/>
      <c r="N1045" s="45"/>
      <c r="O1045" s="104"/>
    </row>
    <row r="1046" spans="1:15" x14ac:dyDescent="0.3">
      <c r="A1046" s="107"/>
      <c r="B1046" s="98"/>
      <c r="C1046" s="98"/>
      <c r="D1046" s="101"/>
      <c r="E1046" s="44" t="s">
        <v>48</v>
      </c>
      <c r="F1046" s="45">
        <f>L1046+M1046+N1046</f>
        <v>0</v>
      </c>
      <c r="G1046" s="45"/>
      <c r="H1046" s="45"/>
      <c r="I1046" s="45"/>
      <c r="J1046" s="45"/>
      <c r="K1046" s="45"/>
      <c r="L1046" s="45">
        <f>G1046+H1046+I1046+J1046+K1046</f>
        <v>0</v>
      </c>
      <c r="M1046" s="45"/>
      <c r="N1046" s="45"/>
      <c r="O1046" s="104"/>
    </row>
    <row r="1047" spans="1:15" x14ac:dyDescent="0.3">
      <c r="A1047" s="107"/>
      <c r="B1047" s="98"/>
      <c r="C1047" s="98"/>
      <c r="D1047" s="101"/>
      <c r="E1047" s="44" t="s">
        <v>49</v>
      </c>
      <c r="F1047" s="45">
        <f>L1047+M1047+N1047</f>
        <v>17.74024</v>
      </c>
      <c r="G1047" s="45"/>
      <c r="H1047" s="45"/>
      <c r="I1047" s="45"/>
      <c r="J1047" s="45"/>
      <c r="K1047" s="45"/>
      <c r="L1047" s="45">
        <f>G1047+H1047+I1047+J1047+K1047</f>
        <v>0</v>
      </c>
      <c r="M1047" s="45"/>
      <c r="N1047" s="45">
        <v>17.74024</v>
      </c>
      <c r="O1047" s="104"/>
    </row>
    <row r="1048" spans="1:15" ht="15" customHeight="1" x14ac:dyDescent="0.3">
      <c r="A1048" s="108"/>
      <c r="B1048" s="99"/>
      <c r="C1048" s="99"/>
      <c r="D1048" s="102"/>
      <c r="E1048" s="44" t="s">
        <v>50</v>
      </c>
      <c r="F1048" s="45">
        <f>L1048+M1048+N1048</f>
        <v>0</v>
      </c>
      <c r="G1048" s="45"/>
      <c r="H1048" s="45"/>
      <c r="I1048" s="45"/>
      <c r="J1048" s="45"/>
      <c r="K1048" s="45"/>
      <c r="L1048" s="45">
        <f>G1048+H1048+I1048+J1048+K1048</f>
        <v>0</v>
      </c>
      <c r="M1048" s="45"/>
      <c r="N1048" s="45"/>
      <c r="O1048" s="105"/>
    </row>
    <row r="1049" spans="1:15" ht="15" customHeight="1" x14ac:dyDescent="0.3">
      <c r="A1049" s="106" t="s">
        <v>515</v>
      </c>
      <c r="B1049" s="97" t="s">
        <v>807</v>
      </c>
      <c r="C1049" s="97" t="s">
        <v>650</v>
      </c>
      <c r="D1049" s="100" t="s">
        <v>317</v>
      </c>
      <c r="E1049" s="44" t="s">
        <v>46</v>
      </c>
      <c r="F1049" s="45">
        <f t="shared" ref="F1049:L1049" si="208">F1050+F1051+F1052+F1053</f>
        <v>19.025870000000001</v>
      </c>
      <c r="G1049" s="45">
        <f t="shared" si="208"/>
        <v>0</v>
      </c>
      <c r="H1049" s="45">
        <f t="shared" si="208"/>
        <v>0</v>
      </c>
      <c r="I1049" s="45">
        <f t="shared" si="208"/>
        <v>0</v>
      </c>
      <c r="J1049" s="45">
        <f t="shared" si="208"/>
        <v>0</v>
      </c>
      <c r="K1049" s="45">
        <f t="shared" si="208"/>
        <v>0</v>
      </c>
      <c r="L1049" s="45">
        <f t="shared" si="208"/>
        <v>0</v>
      </c>
      <c r="M1049" s="45">
        <f>M1050+M1051+M1052+M1053</f>
        <v>0</v>
      </c>
      <c r="N1049" s="45">
        <f>N1050+N1051+N1052+N1053</f>
        <v>19.025870000000001</v>
      </c>
      <c r="O1049" s="103" t="s">
        <v>898</v>
      </c>
    </row>
    <row r="1050" spans="1:15" x14ac:dyDescent="0.3">
      <c r="A1050" s="107"/>
      <c r="B1050" s="98"/>
      <c r="C1050" s="98"/>
      <c r="D1050" s="101"/>
      <c r="E1050" s="44" t="s">
        <v>47</v>
      </c>
      <c r="F1050" s="45">
        <f>L1050+M1050+N1050</f>
        <v>0</v>
      </c>
      <c r="G1050" s="45"/>
      <c r="H1050" s="45"/>
      <c r="I1050" s="45"/>
      <c r="J1050" s="45"/>
      <c r="K1050" s="45"/>
      <c r="L1050" s="45">
        <f>G1050+H1050+I1050+J1050+K1050</f>
        <v>0</v>
      </c>
      <c r="M1050" s="45"/>
      <c r="N1050" s="45"/>
      <c r="O1050" s="104"/>
    </row>
    <row r="1051" spans="1:15" x14ac:dyDescent="0.3">
      <c r="A1051" s="107"/>
      <c r="B1051" s="98"/>
      <c r="C1051" s="98"/>
      <c r="D1051" s="101"/>
      <c r="E1051" s="44" t="s">
        <v>48</v>
      </c>
      <c r="F1051" s="45">
        <f>L1051+M1051+N1051</f>
        <v>0</v>
      </c>
      <c r="G1051" s="45"/>
      <c r="H1051" s="45"/>
      <c r="I1051" s="45"/>
      <c r="J1051" s="45"/>
      <c r="K1051" s="45"/>
      <c r="L1051" s="45">
        <f>G1051+H1051+I1051+J1051+K1051</f>
        <v>0</v>
      </c>
      <c r="M1051" s="45"/>
      <c r="N1051" s="45"/>
      <c r="O1051" s="104"/>
    </row>
    <row r="1052" spans="1:15" x14ac:dyDescent="0.3">
      <c r="A1052" s="107"/>
      <c r="B1052" s="98"/>
      <c r="C1052" s="98"/>
      <c r="D1052" s="101"/>
      <c r="E1052" s="44" t="s">
        <v>49</v>
      </c>
      <c r="F1052" s="45">
        <f>L1052+M1052+N1052</f>
        <v>19.025870000000001</v>
      </c>
      <c r="G1052" s="45"/>
      <c r="H1052" s="45"/>
      <c r="I1052" s="45"/>
      <c r="J1052" s="45"/>
      <c r="K1052" s="45"/>
      <c r="L1052" s="45">
        <f>G1052+H1052+I1052+J1052+K1052</f>
        <v>0</v>
      </c>
      <c r="M1052" s="45"/>
      <c r="N1052" s="45">
        <v>19.025870000000001</v>
      </c>
      <c r="O1052" s="104"/>
    </row>
    <row r="1053" spans="1:15" x14ac:dyDescent="0.3">
      <c r="A1053" s="108"/>
      <c r="B1053" s="99"/>
      <c r="C1053" s="99"/>
      <c r="D1053" s="102"/>
      <c r="E1053" s="44" t="s">
        <v>50</v>
      </c>
      <c r="F1053" s="45">
        <f>L1053+M1053+N1053</f>
        <v>0</v>
      </c>
      <c r="G1053" s="45"/>
      <c r="H1053" s="45"/>
      <c r="I1053" s="45"/>
      <c r="J1053" s="45"/>
      <c r="K1053" s="45"/>
      <c r="L1053" s="45">
        <f>G1053+H1053+I1053+J1053+K1053</f>
        <v>0</v>
      </c>
      <c r="M1053" s="45"/>
      <c r="N1053" s="45"/>
      <c r="O1053" s="105"/>
    </row>
    <row r="1054" spans="1:15" ht="15" customHeight="1" x14ac:dyDescent="0.3">
      <c r="A1054" s="106" t="s">
        <v>516</v>
      </c>
      <c r="B1054" s="97" t="s">
        <v>808</v>
      </c>
      <c r="C1054" s="97" t="s">
        <v>650</v>
      </c>
      <c r="D1054" s="100" t="s">
        <v>317</v>
      </c>
      <c r="E1054" s="44" t="s">
        <v>46</v>
      </c>
      <c r="F1054" s="45">
        <f t="shared" ref="F1054:L1054" si="209">F1055+F1056+F1057+F1058</f>
        <v>2.7698800000000001</v>
      </c>
      <c r="G1054" s="45">
        <f t="shared" si="209"/>
        <v>0</v>
      </c>
      <c r="H1054" s="45">
        <f t="shared" si="209"/>
        <v>0</v>
      </c>
      <c r="I1054" s="45">
        <f t="shared" si="209"/>
        <v>0</v>
      </c>
      <c r="J1054" s="45">
        <f t="shared" si="209"/>
        <v>0</v>
      </c>
      <c r="K1054" s="45">
        <f t="shared" si="209"/>
        <v>0</v>
      </c>
      <c r="L1054" s="45">
        <f t="shared" si="209"/>
        <v>0</v>
      </c>
      <c r="M1054" s="45">
        <f>M1055+M1056+M1057+M1058</f>
        <v>0</v>
      </c>
      <c r="N1054" s="45">
        <f>N1055+N1056+N1057+N1058</f>
        <v>2.7698800000000001</v>
      </c>
      <c r="O1054" s="103" t="s">
        <v>898</v>
      </c>
    </row>
    <row r="1055" spans="1:15" x14ac:dyDescent="0.3">
      <c r="A1055" s="107"/>
      <c r="B1055" s="98"/>
      <c r="C1055" s="98"/>
      <c r="D1055" s="101"/>
      <c r="E1055" s="44" t="s">
        <v>47</v>
      </c>
      <c r="F1055" s="45">
        <f>L1055+M1055+N1055</f>
        <v>0</v>
      </c>
      <c r="G1055" s="45"/>
      <c r="H1055" s="45"/>
      <c r="I1055" s="45"/>
      <c r="J1055" s="45"/>
      <c r="K1055" s="45"/>
      <c r="L1055" s="45">
        <f>G1055+H1055+I1055+J1055+K1055</f>
        <v>0</v>
      </c>
      <c r="M1055" s="45"/>
      <c r="N1055" s="45"/>
      <c r="O1055" s="104"/>
    </row>
    <row r="1056" spans="1:15" x14ac:dyDescent="0.3">
      <c r="A1056" s="107"/>
      <c r="B1056" s="98"/>
      <c r="C1056" s="98"/>
      <c r="D1056" s="101"/>
      <c r="E1056" s="44" t="s">
        <v>48</v>
      </c>
      <c r="F1056" s="45">
        <f>L1056+M1056+N1056</f>
        <v>0</v>
      </c>
      <c r="G1056" s="45"/>
      <c r="H1056" s="45"/>
      <c r="I1056" s="45"/>
      <c r="J1056" s="45"/>
      <c r="K1056" s="45"/>
      <c r="L1056" s="45">
        <f>G1056+H1056+I1056+J1056+K1056</f>
        <v>0</v>
      </c>
      <c r="M1056" s="45"/>
      <c r="N1056" s="45"/>
      <c r="O1056" s="104"/>
    </row>
    <row r="1057" spans="1:15" x14ac:dyDescent="0.3">
      <c r="A1057" s="107"/>
      <c r="B1057" s="98"/>
      <c r="C1057" s="98"/>
      <c r="D1057" s="101"/>
      <c r="E1057" s="44" t="s">
        <v>49</v>
      </c>
      <c r="F1057" s="45">
        <f>L1057+M1057+N1057</f>
        <v>2.7698800000000001</v>
      </c>
      <c r="G1057" s="45"/>
      <c r="H1057" s="45"/>
      <c r="I1057" s="45"/>
      <c r="J1057" s="45"/>
      <c r="K1057" s="45"/>
      <c r="L1057" s="45">
        <f>G1057+H1057+I1057+J1057+K1057</f>
        <v>0</v>
      </c>
      <c r="M1057" s="45"/>
      <c r="N1057" s="45">
        <v>2.7698800000000001</v>
      </c>
      <c r="O1057" s="104"/>
    </row>
    <row r="1058" spans="1:15" x14ac:dyDescent="0.3">
      <c r="A1058" s="108"/>
      <c r="B1058" s="99"/>
      <c r="C1058" s="99"/>
      <c r="D1058" s="102"/>
      <c r="E1058" s="44" t="s">
        <v>50</v>
      </c>
      <c r="F1058" s="45">
        <f>L1058+M1058+N1058</f>
        <v>0</v>
      </c>
      <c r="G1058" s="45"/>
      <c r="H1058" s="45"/>
      <c r="I1058" s="45"/>
      <c r="J1058" s="45"/>
      <c r="K1058" s="45"/>
      <c r="L1058" s="45">
        <f>G1058+H1058+I1058+J1058+K1058</f>
        <v>0</v>
      </c>
      <c r="M1058" s="45"/>
      <c r="N1058" s="45"/>
      <c r="O1058" s="105"/>
    </row>
    <row r="1059" spans="1:15" ht="15" customHeight="1" x14ac:dyDescent="0.3">
      <c r="A1059" s="106" t="s">
        <v>517</v>
      </c>
      <c r="B1059" s="97" t="s">
        <v>815</v>
      </c>
      <c r="C1059" s="97" t="s">
        <v>650</v>
      </c>
      <c r="D1059" s="100" t="s">
        <v>317</v>
      </c>
      <c r="E1059" s="44" t="s">
        <v>46</v>
      </c>
      <c r="F1059" s="45">
        <f t="shared" ref="F1059:L1059" si="210">F1060+F1061+F1062+F1063</f>
        <v>9.7760300000000004</v>
      </c>
      <c r="G1059" s="45">
        <f t="shared" si="210"/>
        <v>0</v>
      </c>
      <c r="H1059" s="45">
        <f t="shared" si="210"/>
        <v>0</v>
      </c>
      <c r="I1059" s="45">
        <f t="shared" si="210"/>
        <v>0</v>
      </c>
      <c r="J1059" s="45">
        <f t="shared" si="210"/>
        <v>0</v>
      </c>
      <c r="K1059" s="45">
        <f t="shared" si="210"/>
        <v>0</v>
      </c>
      <c r="L1059" s="45">
        <f t="shared" si="210"/>
        <v>0</v>
      </c>
      <c r="M1059" s="45">
        <f>M1060+M1061+M1062+M1063</f>
        <v>0</v>
      </c>
      <c r="N1059" s="45">
        <f>N1060+N1061+N1062+N1063</f>
        <v>9.7760300000000004</v>
      </c>
      <c r="O1059" s="103" t="s">
        <v>898</v>
      </c>
    </row>
    <row r="1060" spans="1:15" x14ac:dyDescent="0.3">
      <c r="A1060" s="107"/>
      <c r="B1060" s="98"/>
      <c r="C1060" s="98"/>
      <c r="D1060" s="101"/>
      <c r="E1060" s="44" t="s">
        <v>47</v>
      </c>
      <c r="F1060" s="45">
        <f>L1060+M1060+N1060</f>
        <v>0</v>
      </c>
      <c r="G1060" s="45"/>
      <c r="H1060" s="45"/>
      <c r="I1060" s="45"/>
      <c r="J1060" s="45"/>
      <c r="K1060" s="45"/>
      <c r="L1060" s="45">
        <f>G1060+H1060+I1060+J1060+K1060</f>
        <v>0</v>
      </c>
      <c r="M1060" s="45"/>
      <c r="N1060" s="45"/>
      <c r="O1060" s="104"/>
    </row>
    <row r="1061" spans="1:15" x14ac:dyDescent="0.3">
      <c r="A1061" s="107"/>
      <c r="B1061" s="98"/>
      <c r="C1061" s="98"/>
      <c r="D1061" s="101"/>
      <c r="E1061" s="44" t="s">
        <v>48</v>
      </c>
      <c r="F1061" s="45">
        <f>L1061+M1061+N1061</f>
        <v>0</v>
      </c>
      <c r="G1061" s="45"/>
      <c r="H1061" s="45"/>
      <c r="I1061" s="45"/>
      <c r="J1061" s="45"/>
      <c r="K1061" s="45"/>
      <c r="L1061" s="45">
        <f>G1061+H1061+I1061+J1061+K1061</f>
        <v>0</v>
      </c>
      <c r="M1061" s="45"/>
      <c r="N1061" s="45"/>
      <c r="O1061" s="104"/>
    </row>
    <row r="1062" spans="1:15" x14ac:dyDescent="0.3">
      <c r="A1062" s="107"/>
      <c r="B1062" s="98"/>
      <c r="C1062" s="98"/>
      <c r="D1062" s="101"/>
      <c r="E1062" s="44" t="s">
        <v>49</v>
      </c>
      <c r="F1062" s="45">
        <f>L1062+M1062+N1062</f>
        <v>9.7760300000000004</v>
      </c>
      <c r="G1062" s="45"/>
      <c r="H1062" s="45"/>
      <c r="I1062" s="45"/>
      <c r="J1062" s="45"/>
      <c r="K1062" s="45"/>
      <c r="L1062" s="45">
        <f>G1062+H1062+I1062+J1062+K1062</f>
        <v>0</v>
      </c>
      <c r="M1062" s="45"/>
      <c r="N1062" s="45">
        <v>9.7760300000000004</v>
      </c>
      <c r="O1062" s="104"/>
    </row>
    <row r="1063" spans="1:15" x14ac:dyDescent="0.3">
      <c r="A1063" s="108"/>
      <c r="B1063" s="99"/>
      <c r="C1063" s="99"/>
      <c r="D1063" s="102"/>
      <c r="E1063" s="44" t="s">
        <v>50</v>
      </c>
      <c r="F1063" s="45">
        <f>L1063+M1063+N1063</f>
        <v>0</v>
      </c>
      <c r="G1063" s="45"/>
      <c r="H1063" s="45"/>
      <c r="I1063" s="45"/>
      <c r="J1063" s="45"/>
      <c r="K1063" s="45"/>
      <c r="L1063" s="45">
        <f>G1063+H1063+I1063+J1063+K1063</f>
        <v>0</v>
      </c>
      <c r="M1063" s="45"/>
      <c r="N1063" s="45"/>
      <c r="O1063" s="105"/>
    </row>
    <row r="1064" spans="1:15" ht="15" customHeight="1" x14ac:dyDescent="0.3">
      <c r="A1064" s="106" t="s">
        <v>518</v>
      </c>
      <c r="B1064" s="97" t="s">
        <v>815</v>
      </c>
      <c r="C1064" s="97" t="s">
        <v>650</v>
      </c>
      <c r="D1064" s="100" t="s">
        <v>317</v>
      </c>
      <c r="E1064" s="44" t="s">
        <v>46</v>
      </c>
      <c r="F1064" s="45">
        <f t="shared" ref="F1064:L1064" si="211">F1065+F1066+F1067+F1068</f>
        <v>15.90235</v>
      </c>
      <c r="G1064" s="45">
        <f t="shared" si="211"/>
        <v>0</v>
      </c>
      <c r="H1064" s="45">
        <f t="shared" si="211"/>
        <v>0</v>
      </c>
      <c r="I1064" s="45">
        <f t="shared" si="211"/>
        <v>0</v>
      </c>
      <c r="J1064" s="45">
        <f t="shared" si="211"/>
        <v>0</v>
      </c>
      <c r="K1064" s="45">
        <f t="shared" si="211"/>
        <v>0</v>
      </c>
      <c r="L1064" s="45">
        <f t="shared" si="211"/>
        <v>0</v>
      </c>
      <c r="M1064" s="45">
        <f>M1065+M1066+M1067+M1068</f>
        <v>0</v>
      </c>
      <c r="N1064" s="45">
        <f>N1065+N1066+N1067+N1068</f>
        <v>15.90235</v>
      </c>
      <c r="O1064" s="103" t="s">
        <v>898</v>
      </c>
    </row>
    <row r="1065" spans="1:15" x14ac:dyDescent="0.3">
      <c r="A1065" s="107"/>
      <c r="B1065" s="98"/>
      <c r="C1065" s="98"/>
      <c r="D1065" s="101"/>
      <c r="E1065" s="44" t="s">
        <v>47</v>
      </c>
      <c r="F1065" s="45">
        <f>L1065+M1065+N1065</f>
        <v>0</v>
      </c>
      <c r="G1065" s="45"/>
      <c r="H1065" s="45"/>
      <c r="I1065" s="45"/>
      <c r="J1065" s="45"/>
      <c r="K1065" s="45"/>
      <c r="L1065" s="45">
        <f>G1065+H1065+I1065+J1065+K1065</f>
        <v>0</v>
      </c>
      <c r="M1065" s="45"/>
      <c r="N1065" s="45"/>
      <c r="O1065" s="104"/>
    </row>
    <row r="1066" spans="1:15" x14ac:dyDescent="0.3">
      <c r="A1066" s="107"/>
      <c r="B1066" s="98"/>
      <c r="C1066" s="98"/>
      <c r="D1066" s="101"/>
      <c r="E1066" s="44" t="s">
        <v>48</v>
      </c>
      <c r="F1066" s="45">
        <f>L1066+M1066+N1066</f>
        <v>0</v>
      </c>
      <c r="G1066" s="45"/>
      <c r="H1066" s="45"/>
      <c r="I1066" s="45"/>
      <c r="J1066" s="45"/>
      <c r="K1066" s="45"/>
      <c r="L1066" s="45">
        <f>G1066+H1066+I1066+J1066+K1066</f>
        <v>0</v>
      </c>
      <c r="M1066" s="45"/>
      <c r="N1066" s="45"/>
      <c r="O1066" s="104"/>
    </row>
    <row r="1067" spans="1:15" x14ac:dyDescent="0.3">
      <c r="A1067" s="107"/>
      <c r="B1067" s="98"/>
      <c r="C1067" s="98"/>
      <c r="D1067" s="101"/>
      <c r="E1067" s="44" t="s">
        <v>49</v>
      </c>
      <c r="F1067" s="45">
        <f>L1067+M1067+N1067</f>
        <v>15.90235</v>
      </c>
      <c r="G1067" s="45"/>
      <c r="H1067" s="45"/>
      <c r="I1067" s="45"/>
      <c r="J1067" s="45"/>
      <c r="K1067" s="45"/>
      <c r="L1067" s="45">
        <f>G1067+H1067+I1067+J1067+K1067</f>
        <v>0</v>
      </c>
      <c r="M1067" s="45"/>
      <c r="N1067" s="45">
        <v>15.90235</v>
      </c>
      <c r="O1067" s="104"/>
    </row>
    <row r="1068" spans="1:15" x14ac:dyDescent="0.3">
      <c r="A1068" s="108"/>
      <c r="B1068" s="99"/>
      <c r="C1068" s="99"/>
      <c r="D1068" s="102"/>
      <c r="E1068" s="44" t="s">
        <v>50</v>
      </c>
      <c r="F1068" s="45">
        <f>L1068+M1068+N1068</f>
        <v>0</v>
      </c>
      <c r="G1068" s="45"/>
      <c r="H1068" s="45"/>
      <c r="I1068" s="45"/>
      <c r="J1068" s="45"/>
      <c r="K1068" s="45"/>
      <c r="L1068" s="45">
        <f>G1068+H1068+I1068+J1068+K1068</f>
        <v>0</v>
      </c>
      <c r="M1068" s="45"/>
      <c r="N1068" s="45"/>
      <c r="O1068" s="105"/>
    </row>
    <row r="1069" spans="1:15" ht="15" customHeight="1" x14ac:dyDescent="0.3">
      <c r="A1069" s="106" t="s">
        <v>519</v>
      </c>
      <c r="B1069" s="97" t="s">
        <v>816</v>
      </c>
      <c r="C1069" s="97" t="s">
        <v>650</v>
      </c>
      <c r="D1069" s="100" t="s">
        <v>317</v>
      </c>
      <c r="E1069" s="44" t="s">
        <v>46</v>
      </c>
      <c r="F1069" s="45">
        <f t="shared" ref="F1069:L1069" si="212">F1070+F1071+F1072+F1073</f>
        <v>5.7315699999999996</v>
      </c>
      <c r="G1069" s="45">
        <f t="shared" si="212"/>
        <v>0</v>
      </c>
      <c r="H1069" s="45">
        <f t="shared" si="212"/>
        <v>0</v>
      </c>
      <c r="I1069" s="45">
        <f t="shared" si="212"/>
        <v>0</v>
      </c>
      <c r="J1069" s="45">
        <f t="shared" si="212"/>
        <v>0</v>
      </c>
      <c r="K1069" s="45">
        <f t="shared" si="212"/>
        <v>0</v>
      </c>
      <c r="L1069" s="45">
        <f t="shared" si="212"/>
        <v>0</v>
      </c>
      <c r="M1069" s="45">
        <f>M1070+M1071+M1072+M1073</f>
        <v>0</v>
      </c>
      <c r="N1069" s="45">
        <f>N1070+N1071+N1072+N1073</f>
        <v>5.7315699999999996</v>
      </c>
      <c r="O1069" s="103" t="s">
        <v>898</v>
      </c>
    </row>
    <row r="1070" spans="1:15" x14ac:dyDescent="0.3">
      <c r="A1070" s="107"/>
      <c r="B1070" s="98"/>
      <c r="C1070" s="98"/>
      <c r="D1070" s="101"/>
      <c r="E1070" s="44" t="s">
        <v>47</v>
      </c>
      <c r="F1070" s="45">
        <f>L1070+M1070+N1070</f>
        <v>0</v>
      </c>
      <c r="G1070" s="45"/>
      <c r="H1070" s="45"/>
      <c r="I1070" s="45"/>
      <c r="J1070" s="45"/>
      <c r="K1070" s="45"/>
      <c r="L1070" s="45">
        <f>G1070+H1070+I1070+J1070+K1070</f>
        <v>0</v>
      </c>
      <c r="M1070" s="45"/>
      <c r="N1070" s="45"/>
      <c r="O1070" s="104"/>
    </row>
    <row r="1071" spans="1:15" x14ac:dyDescent="0.3">
      <c r="A1071" s="107"/>
      <c r="B1071" s="98"/>
      <c r="C1071" s="98"/>
      <c r="D1071" s="101"/>
      <c r="E1071" s="44" t="s">
        <v>48</v>
      </c>
      <c r="F1071" s="45">
        <f>L1071+M1071+N1071</f>
        <v>0</v>
      </c>
      <c r="G1071" s="45"/>
      <c r="H1071" s="45"/>
      <c r="I1071" s="45"/>
      <c r="J1071" s="45"/>
      <c r="K1071" s="45"/>
      <c r="L1071" s="45">
        <f>G1071+H1071+I1071+J1071+K1071</f>
        <v>0</v>
      </c>
      <c r="M1071" s="45"/>
      <c r="N1071" s="45"/>
      <c r="O1071" s="104"/>
    </row>
    <row r="1072" spans="1:15" x14ac:dyDescent="0.3">
      <c r="A1072" s="107"/>
      <c r="B1072" s="98"/>
      <c r="C1072" s="98"/>
      <c r="D1072" s="101"/>
      <c r="E1072" s="44" t="s">
        <v>49</v>
      </c>
      <c r="F1072" s="45">
        <f>L1072+M1072+N1072</f>
        <v>5.7315699999999996</v>
      </c>
      <c r="G1072" s="45"/>
      <c r="H1072" s="45"/>
      <c r="I1072" s="45"/>
      <c r="J1072" s="45"/>
      <c r="K1072" s="45"/>
      <c r="L1072" s="45">
        <f>G1072+H1072+I1072+J1072+K1072</f>
        <v>0</v>
      </c>
      <c r="M1072" s="45"/>
      <c r="N1072" s="45">
        <v>5.7315699999999996</v>
      </c>
      <c r="O1072" s="104"/>
    </row>
    <row r="1073" spans="1:15" x14ac:dyDescent="0.3">
      <c r="A1073" s="108"/>
      <c r="B1073" s="99"/>
      <c r="C1073" s="99"/>
      <c r="D1073" s="102"/>
      <c r="E1073" s="44" t="s">
        <v>50</v>
      </c>
      <c r="F1073" s="45">
        <f>L1073+M1073+N1073</f>
        <v>0</v>
      </c>
      <c r="G1073" s="45"/>
      <c r="H1073" s="45"/>
      <c r="I1073" s="45"/>
      <c r="J1073" s="45"/>
      <c r="K1073" s="45"/>
      <c r="L1073" s="45">
        <f>G1073+H1073+I1073+J1073+K1073</f>
        <v>0</v>
      </c>
      <c r="M1073" s="45"/>
      <c r="N1073" s="45"/>
      <c r="O1073" s="105"/>
    </row>
    <row r="1074" spans="1:15" ht="15" customHeight="1" x14ac:dyDescent="0.3">
      <c r="A1074" s="106" t="s">
        <v>520</v>
      </c>
      <c r="B1074" s="97" t="s">
        <v>809</v>
      </c>
      <c r="C1074" s="97" t="s">
        <v>650</v>
      </c>
      <c r="D1074" s="100" t="s">
        <v>317</v>
      </c>
      <c r="E1074" s="44" t="s">
        <v>46</v>
      </c>
      <c r="F1074" s="45">
        <f t="shared" ref="F1074:L1074" si="213">F1075+F1076+F1077+F1078</f>
        <v>17.532340000000001</v>
      </c>
      <c r="G1074" s="45">
        <f t="shared" si="213"/>
        <v>0</v>
      </c>
      <c r="H1074" s="45">
        <f t="shared" si="213"/>
        <v>0</v>
      </c>
      <c r="I1074" s="45">
        <f t="shared" si="213"/>
        <v>0</v>
      </c>
      <c r="J1074" s="45">
        <f t="shared" si="213"/>
        <v>0</v>
      </c>
      <c r="K1074" s="45">
        <f t="shared" si="213"/>
        <v>0</v>
      </c>
      <c r="L1074" s="45">
        <f t="shared" si="213"/>
        <v>0</v>
      </c>
      <c r="M1074" s="45">
        <f>M1075+M1076+M1077+M1078</f>
        <v>0</v>
      </c>
      <c r="N1074" s="45">
        <f>N1075+N1076+N1077+N1078</f>
        <v>17.532340000000001</v>
      </c>
      <c r="O1074" s="103" t="s">
        <v>898</v>
      </c>
    </row>
    <row r="1075" spans="1:15" x14ac:dyDescent="0.3">
      <c r="A1075" s="107"/>
      <c r="B1075" s="98"/>
      <c r="C1075" s="98"/>
      <c r="D1075" s="101"/>
      <c r="E1075" s="44" t="s">
        <v>47</v>
      </c>
      <c r="F1075" s="45">
        <f>L1075+M1075+N1075</f>
        <v>0</v>
      </c>
      <c r="G1075" s="45"/>
      <c r="H1075" s="45"/>
      <c r="I1075" s="45"/>
      <c r="J1075" s="45"/>
      <c r="K1075" s="45"/>
      <c r="L1075" s="45">
        <f>G1075+H1075+I1075+J1075+K1075</f>
        <v>0</v>
      </c>
      <c r="M1075" s="45"/>
      <c r="N1075" s="45"/>
      <c r="O1075" s="104"/>
    </row>
    <row r="1076" spans="1:15" x14ac:dyDescent="0.3">
      <c r="A1076" s="107"/>
      <c r="B1076" s="98"/>
      <c r="C1076" s="98"/>
      <c r="D1076" s="101"/>
      <c r="E1076" s="44" t="s">
        <v>48</v>
      </c>
      <c r="F1076" s="45">
        <f>L1076+M1076+N1076</f>
        <v>0</v>
      </c>
      <c r="G1076" s="45"/>
      <c r="H1076" s="45"/>
      <c r="I1076" s="45"/>
      <c r="J1076" s="45"/>
      <c r="K1076" s="45"/>
      <c r="L1076" s="45">
        <f>G1076+H1076+I1076+J1076+K1076</f>
        <v>0</v>
      </c>
      <c r="M1076" s="45"/>
      <c r="N1076" s="45"/>
      <c r="O1076" s="104"/>
    </row>
    <row r="1077" spans="1:15" x14ac:dyDescent="0.3">
      <c r="A1077" s="107"/>
      <c r="B1077" s="98"/>
      <c r="C1077" s="98"/>
      <c r="D1077" s="101"/>
      <c r="E1077" s="44" t="s">
        <v>49</v>
      </c>
      <c r="F1077" s="45">
        <f>L1077+M1077+N1077</f>
        <v>17.532340000000001</v>
      </c>
      <c r="G1077" s="45"/>
      <c r="H1077" s="45"/>
      <c r="I1077" s="45"/>
      <c r="J1077" s="45"/>
      <c r="K1077" s="45"/>
      <c r="L1077" s="45">
        <f>G1077+H1077+I1077+J1077+K1077</f>
        <v>0</v>
      </c>
      <c r="M1077" s="45"/>
      <c r="N1077" s="45">
        <v>17.532340000000001</v>
      </c>
      <c r="O1077" s="104"/>
    </row>
    <row r="1078" spans="1:15" x14ac:dyDescent="0.3">
      <c r="A1078" s="108"/>
      <c r="B1078" s="99"/>
      <c r="C1078" s="99"/>
      <c r="D1078" s="102"/>
      <c r="E1078" s="44" t="s">
        <v>50</v>
      </c>
      <c r="F1078" s="45">
        <f>L1078+M1078+N1078</f>
        <v>0</v>
      </c>
      <c r="G1078" s="45"/>
      <c r="H1078" s="45"/>
      <c r="I1078" s="45"/>
      <c r="J1078" s="45"/>
      <c r="K1078" s="45"/>
      <c r="L1078" s="45">
        <f>G1078+H1078+I1078+J1078+K1078</f>
        <v>0</v>
      </c>
      <c r="M1078" s="45"/>
      <c r="N1078" s="45"/>
      <c r="O1078" s="105"/>
    </row>
    <row r="1079" spans="1:15" ht="15" customHeight="1" x14ac:dyDescent="0.3">
      <c r="A1079" s="106" t="s">
        <v>521</v>
      </c>
      <c r="B1079" s="97" t="s">
        <v>817</v>
      </c>
      <c r="C1079" s="97" t="s">
        <v>650</v>
      </c>
      <c r="D1079" s="100" t="s">
        <v>317</v>
      </c>
      <c r="E1079" s="44" t="s">
        <v>46</v>
      </c>
      <c r="F1079" s="45">
        <f t="shared" ref="F1079:L1079" si="214">F1080+F1081+F1082+F1083</f>
        <v>8.3096300000000003</v>
      </c>
      <c r="G1079" s="45">
        <f t="shared" si="214"/>
        <v>0</v>
      </c>
      <c r="H1079" s="45">
        <f t="shared" si="214"/>
        <v>0</v>
      </c>
      <c r="I1079" s="45">
        <f t="shared" si="214"/>
        <v>0</v>
      </c>
      <c r="J1079" s="45">
        <f t="shared" si="214"/>
        <v>0</v>
      </c>
      <c r="K1079" s="45">
        <f t="shared" si="214"/>
        <v>0</v>
      </c>
      <c r="L1079" s="45">
        <f t="shared" si="214"/>
        <v>0</v>
      </c>
      <c r="M1079" s="45">
        <f>M1080+M1081+M1082+M1083</f>
        <v>0</v>
      </c>
      <c r="N1079" s="45">
        <f>N1080+N1081+N1082+N1083</f>
        <v>8.3096300000000003</v>
      </c>
      <c r="O1079" s="103" t="s">
        <v>898</v>
      </c>
    </row>
    <row r="1080" spans="1:15" x14ac:dyDescent="0.3">
      <c r="A1080" s="107"/>
      <c r="B1080" s="98"/>
      <c r="C1080" s="98"/>
      <c r="D1080" s="101"/>
      <c r="E1080" s="44" t="s">
        <v>47</v>
      </c>
      <c r="F1080" s="45">
        <f>L1080+M1080+N1080</f>
        <v>0</v>
      </c>
      <c r="G1080" s="45"/>
      <c r="H1080" s="45"/>
      <c r="I1080" s="45"/>
      <c r="J1080" s="45"/>
      <c r="K1080" s="45"/>
      <c r="L1080" s="45">
        <f>G1080+H1080+I1080+J1080+K1080</f>
        <v>0</v>
      </c>
      <c r="M1080" s="45"/>
      <c r="N1080" s="45"/>
      <c r="O1080" s="104"/>
    </row>
    <row r="1081" spans="1:15" x14ac:dyDescent="0.3">
      <c r="A1081" s="107"/>
      <c r="B1081" s="98"/>
      <c r="C1081" s="98"/>
      <c r="D1081" s="101"/>
      <c r="E1081" s="44" t="s">
        <v>48</v>
      </c>
      <c r="F1081" s="45">
        <f>L1081+M1081+N1081</f>
        <v>0</v>
      </c>
      <c r="G1081" s="45"/>
      <c r="H1081" s="45"/>
      <c r="I1081" s="45"/>
      <c r="J1081" s="45"/>
      <c r="K1081" s="45"/>
      <c r="L1081" s="45">
        <f>G1081+H1081+I1081+J1081+K1081</f>
        <v>0</v>
      </c>
      <c r="M1081" s="45"/>
      <c r="N1081" s="45"/>
      <c r="O1081" s="104"/>
    </row>
    <row r="1082" spans="1:15" x14ac:dyDescent="0.3">
      <c r="A1082" s="107"/>
      <c r="B1082" s="98"/>
      <c r="C1082" s="98"/>
      <c r="D1082" s="101"/>
      <c r="E1082" s="44" t="s">
        <v>49</v>
      </c>
      <c r="F1082" s="45">
        <f>L1082+M1082+N1082</f>
        <v>8.3096300000000003</v>
      </c>
      <c r="G1082" s="45"/>
      <c r="H1082" s="45"/>
      <c r="I1082" s="45"/>
      <c r="J1082" s="45"/>
      <c r="K1082" s="45"/>
      <c r="L1082" s="45">
        <f>G1082+H1082+I1082+J1082+K1082</f>
        <v>0</v>
      </c>
      <c r="M1082" s="45"/>
      <c r="N1082" s="45">
        <v>8.3096300000000003</v>
      </c>
      <c r="O1082" s="104"/>
    </row>
    <row r="1083" spans="1:15" x14ac:dyDescent="0.3">
      <c r="A1083" s="108"/>
      <c r="B1083" s="99"/>
      <c r="C1083" s="99"/>
      <c r="D1083" s="102"/>
      <c r="E1083" s="44" t="s">
        <v>50</v>
      </c>
      <c r="F1083" s="45">
        <f>L1083+M1083+N1083</f>
        <v>0</v>
      </c>
      <c r="G1083" s="45"/>
      <c r="H1083" s="45"/>
      <c r="I1083" s="45"/>
      <c r="J1083" s="45"/>
      <c r="K1083" s="45"/>
      <c r="L1083" s="45">
        <f>G1083+H1083+I1083+J1083+K1083</f>
        <v>0</v>
      </c>
      <c r="M1083" s="45"/>
      <c r="N1083" s="45"/>
      <c r="O1083" s="105"/>
    </row>
    <row r="1084" spans="1:15" ht="15" customHeight="1" x14ac:dyDescent="0.3">
      <c r="A1084" s="106" t="s">
        <v>522</v>
      </c>
      <c r="B1084" s="97" t="s">
        <v>818</v>
      </c>
      <c r="C1084" s="97" t="s">
        <v>650</v>
      </c>
      <c r="D1084" s="100" t="s">
        <v>317</v>
      </c>
      <c r="E1084" s="44" t="s">
        <v>46</v>
      </c>
      <c r="F1084" s="45">
        <f t="shared" ref="F1084:L1084" si="215">F1085+F1086+F1087+F1088</f>
        <v>8.7594499999999993</v>
      </c>
      <c r="G1084" s="45">
        <f t="shared" si="215"/>
        <v>0</v>
      </c>
      <c r="H1084" s="45">
        <f t="shared" si="215"/>
        <v>0</v>
      </c>
      <c r="I1084" s="45">
        <f t="shared" si="215"/>
        <v>0</v>
      </c>
      <c r="J1084" s="45">
        <f t="shared" si="215"/>
        <v>0</v>
      </c>
      <c r="K1084" s="45">
        <f t="shared" si="215"/>
        <v>0</v>
      </c>
      <c r="L1084" s="45">
        <f t="shared" si="215"/>
        <v>0</v>
      </c>
      <c r="M1084" s="45">
        <f>M1085+M1086+M1087+M1088</f>
        <v>0</v>
      </c>
      <c r="N1084" s="45">
        <f>N1085+N1086+N1087+N1088</f>
        <v>8.7594499999999993</v>
      </c>
      <c r="O1084" s="103" t="s">
        <v>898</v>
      </c>
    </row>
    <row r="1085" spans="1:15" x14ac:dyDescent="0.3">
      <c r="A1085" s="107"/>
      <c r="B1085" s="98"/>
      <c r="C1085" s="98"/>
      <c r="D1085" s="101"/>
      <c r="E1085" s="44" t="s">
        <v>47</v>
      </c>
      <c r="F1085" s="45">
        <f>L1085+M1085+N1085</f>
        <v>0</v>
      </c>
      <c r="G1085" s="45"/>
      <c r="H1085" s="45"/>
      <c r="I1085" s="45"/>
      <c r="J1085" s="45"/>
      <c r="K1085" s="45"/>
      <c r="L1085" s="45">
        <f>G1085+H1085+I1085+J1085+K1085</f>
        <v>0</v>
      </c>
      <c r="M1085" s="45"/>
      <c r="N1085" s="45"/>
      <c r="O1085" s="104"/>
    </row>
    <row r="1086" spans="1:15" x14ac:dyDescent="0.3">
      <c r="A1086" s="107"/>
      <c r="B1086" s="98"/>
      <c r="C1086" s="98"/>
      <c r="D1086" s="101"/>
      <c r="E1086" s="44" t="s">
        <v>48</v>
      </c>
      <c r="F1086" s="45">
        <f>L1086+M1086+N1086</f>
        <v>0</v>
      </c>
      <c r="G1086" s="45"/>
      <c r="H1086" s="45"/>
      <c r="I1086" s="45"/>
      <c r="J1086" s="45"/>
      <c r="K1086" s="45"/>
      <c r="L1086" s="45">
        <f>G1086+H1086+I1086+J1086+K1086</f>
        <v>0</v>
      </c>
      <c r="M1086" s="45"/>
      <c r="N1086" s="45"/>
      <c r="O1086" s="104"/>
    </row>
    <row r="1087" spans="1:15" x14ac:dyDescent="0.3">
      <c r="A1087" s="107"/>
      <c r="B1087" s="98"/>
      <c r="C1087" s="98"/>
      <c r="D1087" s="101"/>
      <c r="E1087" s="44" t="s">
        <v>49</v>
      </c>
      <c r="F1087" s="45">
        <f>L1087+M1087+N1087</f>
        <v>8.7594499999999993</v>
      </c>
      <c r="G1087" s="45"/>
      <c r="H1087" s="45"/>
      <c r="I1087" s="45"/>
      <c r="J1087" s="45"/>
      <c r="K1087" s="45"/>
      <c r="L1087" s="45">
        <f>G1087+H1087+I1087+J1087+K1087</f>
        <v>0</v>
      </c>
      <c r="M1087" s="45"/>
      <c r="N1087" s="45">
        <v>8.7594499999999993</v>
      </c>
      <c r="O1087" s="104"/>
    </row>
    <row r="1088" spans="1:15" x14ac:dyDescent="0.3">
      <c r="A1088" s="108"/>
      <c r="B1088" s="99"/>
      <c r="C1088" s="99"/>
      <c r="D1088" s="102"/>
      <c r="E1088" s="44" t="s">
        <v>50</v>
      </c>
      <c r="F1088" s="45">
        <f>L1088+M1088+N1088</f>
        <v>0</v>
      </c>
      <c r="G1088" s="45"/>
      <c r="H1088" s="45"/>
      <c r="I1088" s="45"/>
      <c r="J1088" s="45"/>
      <c r="K1088" s="45"/>
      <c r="L1088" s="45">
        <f>G1088+H1088+I1088+J1088+K1088</f>
        <v>0</v>
      </c>
      <c r="M1088" s="45"/>
      <c r="N1088" s="45"/>
      <c r="O1088" s="105"/>
    </row>
    <row r="1089" spans="1:15" ht="15" customHeight="1" x14ac:dyDescent="0.3">
      <c r="A1089" s="106" t="s">
        <v>523</v>
      </c>
      <c r="B1089" s="97" t="s">
        <v>818</v>
      </c>
      <c r="C1089" s="97" t="s">
        <v>650</v>
      </c>
      <c r="D1089" s="100" t="s">
        <v>317</v>
      </c>
      <c r="E1089" s="44" t="s">
        <v>46</v>
      </c>
      <c r="F1089" s="45">
        <f t="shared" ref="F1089:L1089" si="216">F1090+F1091+F1092+F1093</f>
        <v>9.1059699999999992</v>
      </c>
      <c r="G1089" s="45">
        <f t="shared" si="216"/>
        <v>0</v>
      </c>
      <c r="H1089" s="45">
        <f t="shared" si="216"/>
        <v>0</v>
      </c>
      <c r="I1089" s="45">
        <f t="shared" si="216"/>
        <v>0</v>
      </c>
      <c r="J1089" s="45">
        <f t="shared" si="216"/>
        <v>0</v>
      </c>
      <c r="K1089" s="45">
        <f t="shared" si="216"/>
        <v>0</v>
      </c>
      <c r="L1089" s="45">
        <f t="shared" si="216"/>
        <v>0</v>
      </c>
      <c r="M1089" s="45">
        <f>M1090+M1091+M1092+M1093</f>
        <v>0</v>
      </c>
      <c r="N1089" s="45">
        <f>N1090+N1091+N1092+N1093</f>
        <v>9.1059699999999992</v>
      </c>
      <c r="O1089" s="103" t="s">
        <v>898</v>
      </c>
    </row>
    <row r="1090" spans="1:15" x14ac:dyDescent="0.3">
      <c r="A1090" s="107"/>
      <c r="B1090" s="98"/>
      <c r="C1090" s="98"/>
      <c r="D1090" s="101"/>
      <c r="E1090" s="44" t="s">
        <v>47</v>
      </c>
      <c r="F1090" s="45">
        <f>L1090+M1090+N1090</f>
        <v>0</v>
      </c>
      <c r="G1090" s="45"/>
      <c r="H1090" s="45"/>
      <c r="I1090" s="45"/>
      <c r="J1090" s="45"/>
      <c r="K1090" s="45"/>
      <c r="L1090" s="45">
        <f>G1090+H1090+I1090+J1090+K1090</f>
        <v>0</v>
      </c>
      <c r="M1090" s="45"/>
      <c r="N1090" s="45"/>
      <c r="O1090" s="104"/>
    </row>
    <row r="1091" spans="1:15" x14ac:dyDescent="0.3">
      <c r="A1091" s="107"/>
      <c r="B1091" s="98"/>
      <c r="C1091" s="98"/>
      <c r="D1091" s="101"/>
      <c r="E1091" s="44" t="s">
        <v>48</v>
      </c>
      <c r="F1091" s="45">
        <f>L1091+M1091+N1091</f>
        <v>0</v>
      </c>
      <c r="G1091" s="45"/>
      <c r="H1091" s="45"/>
      <c r="I1091" s="45"/>
      <c r="J1091" s="45"/>
      <c r="K1091" s="45"/>
      <c r="L1091" s="45">
        <f>G1091+H1091+I1091+J1091+K1091</f>
        <v>0</v>
      </c>
      <c r="M1091" s="45"/>
      <c r="N1091" s="45"/>
      <c r="O1091" s="104"/>
    </row>
    <row r="1092" spans="1:15" x14ac:dyDescent="0.3">
      <c r="A1092" s="107"/>
      <c r="B1092" s="98"/>
      <c r="C1092" s="98"/>
      <c r="D1092" s="101"/>
      <c r="E1092" s="44" t="s">
        <v>49</v>
      </c>
      <c r="F1092" s="45">
        <f>L1092+M1092+N1092</f>
        <v>9.1059699999999992</v>
      </c>
      <c r="G1092" s="45"/>
      <c r="H1092" s="45"/>
      <c r="I1092" s="45"/>
      <c r="J1092" s="45"/>
      <c r="K1092" s="45"/>
      <c r="L1092" s="45">
        <f>G1092+H1092+I1092+J1092+K1092</f>
        <v>0</v>
      </c>
      <c r="M1092" s="45"/>
      <c r="N1092" s="45">
        <v>9.1059699999999992</v>
      </c>
      <c r="O1092" s="104"/>
    </row>
    <row r="1093" spans="1:15" x14ac:dyDescent="0.3">
      <c r="A1093" s="108"/>
      <c r="B1093" s="99"/>
      <c r="C1093" s="99"/>
      <c r="D1093" s="102"/>
      <c r="E1093" s="44" t="s">
        <v>50</v>
      </c>
      <c r="F1093" s="45">
        <f>L1093+M1093+N1093</f>
        <v>0</v>
      </c>
      <c r="G1093" s="45"/>
      <c r="H1093" s="45"/>
      <c r="I1093" s="45"/>
      <c r="J1093" s="45"/>
      <c r="K1093" s="45"/>
      <c r="L1093" s="45">
        <f>G1093+H1093+I1093+J1093+K1093</f>
        <v>0</v>
      </c>
      <c r="M1093" s="45"/>
      <c r="N1093" s="45"/>
      <c r="O1093" s="105"/>
    </row>
    <row r="1094" spans="1:15" ht="15" customHeight="1" x14ac:dyDescent="0.3">
      <c r="A1094" s="106" t="s">
        <v>524</v>
      </c>
      <c r="B1094" s="97" t="s">
        <v>819</v>
      </c>
      <c r="C1094" s="97" t="s">
        <v>650</v>
      </c>
      <c r="D1094" s="100" t="s">
        <v>317</v>
      </c>
      <c r="E1094" s="44" t="s">
        <v>46</v>
      </c>
      <c r="F1094" s="45">
        <f t="shared" ref="F1094:L1094" si="217">F1095+F1096+F1097+F1098</f>
        <v>22.263290000000001</v>
      </c>
      <c r="G1094" s="45">
        <f t="shared" si="217"/>
        <v>0</v>
      </c>
      <c r="H1094" s="45">
        <f t="shared" si="217"/>
        <v>0</v>
      </c>
      <c r="I1094" s="45">
        <f t="shared" si="217"/>
        <v>0</v>
      </c>
      <c r="J1094" s="45">
        <f t="shared" si="217"/>
        <v>0</v>
      </c>
      <c r="K1094" s="45">
        <f t="shared" si="217"/>
        <v>0</v>
      </c>
      <c r="L1094" s="45">
        <f t="shared" si="217"/>
        <v>0</v>
      </c>
      <c r="M1094" s="45">
        <f>M1095+M1096+M1097+M1098</f>
        <v>0</v>
      </c>
      <c r="N1094" s="45">
        <f>N1095+N1096+N1097+N1098</f>
        <v>22.263290000000001</v>
      </c>
      <c r="O1094" s="103" t="s">
        <v>898</v>
      </c>
    </row>
    <row r="1095" spans="1:15" x14ac:dyDescent="0.3">
      <c r="A1095" s="107"/>
      <c r="B1095" s="98"/>
      <c r="C1095" s="98"/>
      <c r="D1095" s="101"/>
      <c r="E1095" s="44" t="s">
        <v>47</v>
      </c>
      <c r="F1095" s="45">
        <f>L1095+M1095+N1095</f>
        <v>0</v>
      </c>
      <c r="G1095" s="45"/>
      <c r="H1095" s="45"/>
      <c r="I1095" s="45"/>
      <c r="J1095" s="45"/>
      <c r="K1095" s="45"/>
      <c r="L1095" s="45">
        <f>G1095+H1095+I1095+J1095+K1095</f>
        <v>0</v>
      </c>
      <c r="M1095" s="45"/>
      <c r="N1095" s="45"/>
      <c r="O1095" s="104"/>
    </row>
    <row r="1096" spans="1:15" x14ac:dyDescent="0.3">
      <c r="A1096" s="107"/>
      <c r="B1096" s="98"/>
      <c r="C1096" s="98"/>
      <c r="D1096" s="101"/>
      <c r="E1096" s="44" t="s">
        <v>48</v>
      </c>
      <c r="F1096" s="45">
        <f>L1096+M1096+N1096</f>
        <v>0</v>
      </c>
      <c r="G1096" s="45"/>
      <c r="H1096" s="45"/>
      <c r="I1096" s="45"/>
      <c r="J1096" s="45"/>
      <c r="K1096" s="45"/>
      <c r="L1096" s="45">
        <f>G1096+H1096+I1096+J1096+K1096</f>
        <v>0</v>
      </c>
      <c r="M1096" s="45"/>
      <c r="N1096" s="45"/>
      <c r="O1096" s="104"/>
    </row>
    <row r="1097" spans="1:15" x14ac:dyDescent="0.3">
      <c r="A1097" s="107"/>
      <c r="B1097" s="98"/>
      <c r="C1097" s="98"/>
      <c r="D1097" s="101"/>
      <c r="E1097" s="44" t="s">
        <v>49</v>
      </c>
      <c r="F1097" s="45">
        <f>L1097+M1097+N1097</f>
        <v>22.263290000000001</v>
      </c>
      <c r="G1097" s="45"/>
      <c r="H1097" s="45"/>
      <c r="I1097" s="45"/>
      <c r="J1097" s="45"/>
      <c r="K1097" s="45"/>
      <c r="L1097" s="45">
        <f>G1097+H1097+I1097+J1097+K1097</f>
        <v>0</v>
      </c>
      <c r="M1097" s="45"/>
      <c r="N1097" s="45">
        <v>22.263290000000001</v>
      </c>
      <c r="O1097" s="104"/>
    </row>
    <row r="1098" spans="1:15" x14ac:dyDescent="0.3">
      <c r="A1098" s="108"/>
      <c r="B1098" s="99"/>
      <c r="C1098" s="99"/>
      <c r="D1098" s="102"/>
      <c r="E1098" s="44" t="s">
        <v>50</v>
      </c>
      <c r="F1098" s="45">
        <f>L1098+M1098+N1098</f>
        <v>0</v>
      </c>
      <c r="G1098" s="45"/>
      <c r="H1098" s="45"/>
      <c r="I1098" s="45"/>
      <c r="J1098" s="45"/>
      <c r="K1098" s="45"/>
      <c r="L1098" s="45">
        <f>G1098+H1098+I1098+J1098+K1098</f>
        <v>0</v>
      </c>
      <c r="M1098" s="45"/>
      <c r="N1098" s="45"/>
      <c r="O1098" s="105"/>
    </row>
    <row r="1099" spans="1:15" ht="15" customHeight="1" x14ac:dyDescent="0.3">
      <c r="A1099" s="106" t="s">
        <v>525</v>
      </c>
      <c r="B1099" s="97" t="s">
        <v>820</v>
      </c>
      <c r="C1099" s="97" t="s">
        <v>650</v>
      </c>
      <c r="D1099" s="100" t="s">
        <v>317</v>
      </c>
      <c r="E1099" s="44" t="s">
        <v>46</v>
      </c>
      <c r="F1099" s="45">
        <f t="shared" ref="F1099:L1099" si="218">F1100+F1101+F1102+F1103</f>
        <v>25.085540000000002</v>
      </c>
      <c r="G1099" s="45">
        <f t="shared" si="218"/>
        <v>0</v>
      </c>
      <c r="H1099" s="45">
        <f t="shared" si="218"/>
        <v>0</v>
      </c>
      <c r="I1099" s="45">
        <f t="shared" si="218"/>
        <v>0</v>
      </c>
      <c r="J1099" s="45">
        <f t="shared" si="218"/>
        <v>0</v>
      </c>
      <c r="K1099" s="45">
        <f t="shared" si="218"/>
        <v>0</v>
      </c>
      <c r="L1099" s="45">
        <f t="shared" si="218"/>
        <v>0</v>
      </c>
      <c r="M1099" s="45">
        <f>M1100+M1101+M1102+M1103</f>
        <v>0</v>
      </c>
      <c r="N1099" s="45">
        <f>N1100+N1101+N1102+N1103</f>
        <v>25.085540000000002</v>
      </c>
      <c r="O1099" s="103" t="s">
        <v>898</v>
      </c>
    </row>
    <row r="1100" spans="1:15" x14ac:dyDescent="0.3">
      <c r="A1100" s="107"/>
      <c r="B1100" s="98"/>
      <c r="C1100" s="98"/>
      <c r="D1100" s="101"/>
      <c r="E1100" s="44" t="s">
        <v>47</v>
      </c>
      <c r="F1100" s="45">
        <f>L1100+M1100+N1100</f>
        <v>0</v>
      </c>
      <c r="G1100" s="45"/>
      <c r="H1100" s="45"/>
      <c r="I1100" s="45"/>
      <c r="J1100" s="45"/>
      <c r="K1100" s="45"/>
      <c r="L1100" s="45">
        <f>G1100+H1100+I1100+J1100+K1100</f>
        <v>0</v>
      </c>
      <c r="M1100" s="45"/>
      <c r="N1100" s="45"/>
      <c r="O1100" s="104"/>
    </row>
    <row r="1101" spans="1:15" x14ac:dyDescent="0.3">
      <c r="A1101" s="107"/>
      <c r="B1101" s="98"/>
      <c r="C1101" s="98"/>
      <c r="D1101" s="101"/>
      <c r="E1101" s="44" t="s">
        <v>48</v>
      </c>
      <c r="F1101" s="45">
        <f>L1101+M1101+N1101</f>
        <v>0</v>
      </c>
      <c r="G1101" s="45"/>
      <c r="H1101" s="45"/>
      <c r="I1101" s="45"/>
      <c r="J1101" s="45"/>
      <c r="K1101" s="45"/>
      <c r="L1101" s="45">
        <f>G1101+H1101+I1101+J1101+K1101</f>
        <v>0</v>
      </c>
      <c r="M1101" s="45"/>
      <c r="N1101" s="45"/>
      <c r="O1101" s="104"/>
    </row>
    <row r="1102" spans="1:15" x14ac:dyDescent="0.3">
      <c r="A1102" s="107"/>
      <c r="B1102" s="98"/>
      <c r="C1102" s="98"/>
      <c r="D1102" s="101"/>
      <c r="E1102" s="44" t="s">
        <v>49</v>
      </c>
      <c r="F1102" s="45">
        <f>L1102+M1102+N1102</f>
        <v>25.085540000000002</v>
      </c>
      <c r="G1102" s="45"/>
      <c r="H1102" s="45"/>
      <c r="I1102" s="45"/>
      <c r="J1102" s="45"/>
      <c r="K1102" s="45"/>
      <c r="L1102" s="45">
        <f>G1102+H1102+I1102+J1102+K1102</f>
        <v>0</v>
      </c>
      <c r="M1102" s="45"/>
      <c r="N1102" s="45">
        <v>25.085540000000002</v>
      </c>
      <c r="O1102" s="104"/>
    </row>
    <row r="1103" spans="1:15" x14ac:dyDescent="0.3">
      <c r="A1103" s="108"/>
      <c r="B1103" s="99"/>
      <c r="C1103" s="99"/>
      <c r="D1103" s="102"/>
      <c r="E1103" s="44" t="s">
        <v>50</v>
      </c>
      <c r="F1103" s="45">
        <f>L1103+M1103+N1103</f>
        <v>0</v>
      </c>
      <c r="G1103" s="45"/>
      <c r="H1103" s="45"/>
      <c r="I1103" s="45"/>
      <c r="J1103" s="45"/>
      <c r="K1103" s="45"/>
      <c r="L1103" s="45">
        <f>G1103+H1103+I1103+J1103+K1103</f>
        <v>0</v>
      </c>
      <c r="M1103" s="45"/>
      <c r="N1103" s="45"/>
      <c r="O1103" s="105"/>
    </row>
    <row r="1104" spans="1:15" ht="15" customHeight="1" x14ac:dyDescent="0.3">
      <c r="A1104" s="106" t="s">
        <v>526</v>
      </c>
      <c r="B1104" s="97" t="s">
        <v>821</v>
      </c>
      <c r="C1104" s="97" t="s">
        <v>650</v>
      </c>
      <c r="D1104" s="100" t="s">
        <v>317</v>
      </c>
      <c r="E1104" s="44" t="s">
        <v>46</v>
      </c>
      <c r="F1104" s="45">
        <f t="shared" ref="F1104:L1104" si="219">F1105+F1106+F1107+F1108</f>
        <v>54.474339999999998</v>
      </c>
      <c r="G1104" s="45">
        <f t="shared" si="219"/>
        <v>0</v>
      </c>
      <c r="H1104" s="45">
        <f t="shared" si="219"/>
        <v>0</v>
      </c>
      <c r="I1104" s="45">
        <f t="shared" si="219"/>
        <v>0</v>
      </c>
      <c r="J1104" s="45">
        <f t="shared" si="219"/>
        <v>0</v>
      </c>
      <c r="K1104" s="45">
        <f t="shared" si="219"/>
        <v>0</v>
      </c>
      <c r="L1104" s="45">
        <f t="shared" si="219"/>
        <v>0</v>
      </c>
      <c r="M1104" s="45">
        <f>M1105+M1106+M1107+M1108</f>
        <v>0</v>
      </c>
      <c r="N1104" s="45">
        <f>N1105+N1106+N1107+N1108</f>
        <v>54.474339999999998</v>
      </c>
      <c r="O1104" s="103" t="s">
        <v>898</v>
      </c>
    </row>
    <row r="1105" spans="1:15" x14ac:dyDescent="0.3">
      <c r="A1105" s="107"/>
      <c r="B1105" s="98"/>
      <c r="C1105" s="98"/>
      <c r="D1105" s="101"/>
      <c r="E1105" s="44" t="s">
        <v>47</v>
      </c>
      <c r="F1105" s="45">
        <f>L1105+M1105+N1105</f>
        <v>0</v>
      </c>
      <c r="G1105" s="45"/>
      <c r="H1105" s="45"/>
      <c r="I1105" s="45"/>
      <c r="J1105" s="45"/>
      <c r="K1105" s="45"/>
      <c r="L1105" s="45">
        <f>G1105+H1105+I1105+J1105+K1105</f>
        <v>0</v>
      </c>
      <c r="M1105" s="45"/>
      <c r="N1105" s="45"/>
      <c r="O1105" s="104"/>
    </row>
    <row r="1106" spans="1:15" x14ac:dyDescent="0.3">
      <c r="A1106" s="107"/>
      <c r="B1106" s="98"/>
      <c r="C1106" s="98"/>
      <c r="D1106" s="101"/>
      <c r="E1106" s="44" t="s">
        <v>48</v>
      </c>
      <c r="F1106" s="45">
        <f>L1106+M1106+N1106</f>
        <v>0</v>
      </c>
      <c r="G1106" s="45"/>
      <c r="H1106" s="45"/>
      <c r="I1106" s="45"/>
      <c r="J1106" s="45"/>
      <c r="K1106" s="45"/>
      <c r="L1106" s="45">
        <f>G1106+H1106+I1106+J1106+K1106</f>
        <v>0</v>
      </c>
      <c r="M1106" s="45"/>
      <c r="N1106" s="45"/>
      <c r="O1106" s="104"/>
    </row>
    <row r="1107" spans="1:15" x14ac:dyDescent="0.3">
      <c r="A1107" s="107"/>
      <c r="B1107" s="98"/>
      <c r="C1107" s="98"/>
      <c r="D1107" s="101"/>
      <c r="E1107" s="44" t="s">
        <v>49</v>
      </c>
      <c r="F1107" s="45">
        <f>L1107+M1107+N1107</f>
        <v>54.474339999999998</v>
      </c>
      <c r="G1107" s="45"/>
      <c r="H1107" s="45"/>
      <c r="I1107" s="45"/>
      <c r="J1107" s="45"/>
      <c r="K1107" s="45"/>
      <c r="L1107" s="45">
        <f>G1107+H1107+I1107+J1107+K1107</f>
        <v>0</v>
      </c>
      <c r="M1107" s="45"/>
      <c r="N1107" s="45">
        <v>54.474339999999998</v>
      </c>
      <c r="O1107" s="104"/>
    </row>
    <row r="1108" spans="1:15" x14ac:dyDescent="0.3">
      <c r="A1108" s="108"/>
      <c r="B1108" s="99"/>
      <c r="C1108" s="99"/>
      <c r="D1108" s="102"/>
      <c r="E1108" s="44" t="s">
        <v>50</v>
      </c>
      <c r="F1108" s="45">
        <f>L1108+M1108+N1108</f>
        <v>0</v>
      </c>
      <c r="G1108" s="45"/>
      <c r="H1108" s="45"/>
      <c r="I1108" s="45"/>
      <c r="J1108" s="45"/>
      <c r="K1108" s="45"/>
      <c r="L1108" s="45">
        <f>G1108+H1108+I1108+J1108+K1108</f>
        <v>0</v>
      </c>
      <c r="M1108" s="45"/>
      <c r="N1108" s="45"/>
      <c r="O1108" s="105"/>
    </row>
    <row r="1109" spans="1:15" ht="15" customHeight="1" x14ac:dyDescent="0.3">
      <c r="A1109" s="106" t="s">
        <v>527</v>
      </c>
      <c r="B1109" s="97" t="s">
        <v>823</v>
      </c>
      <c r="C1109" s="97" t="s">
        <v>650</v>
      </c>
      <c r="D1109" s="100" t="s">
        <v>317</v>
      </c>
      <c r="E1109" s="44" t="s">
        <v>46</v>
      </c>
      <c r="F1109" s="45">
        <f t="shared" ref="F1109:L1109" si="220">F1110+F1111+F1112+F1113</f>
        <v>12.3178</v>
      </c>
      <c r="G1109" s="45">
        <f t="shared" si="220"/>
        <v>0</v>
      </c>
      <c r="H1109" s="45">
        <f t="shared" si="220"/>
        <v>0</v>
      </c>
      <c r="I1109" s="45">
        <f t="shared" si="220"/>
        <v>0</v>
      </c>
      <c r="J1109" s="45">
        <f t="shared" si="220"/>
        <v>0</v>
      </c>
      <c r="K1109" s="45">
        <f t="shared" si="220"/>
        <v>0</v>
      </c>
      <c r="L1109" s="45">
        <f t="shared" si="220"/>
        <v>0</v>
      </c>
      <c r="M1109" s="45">
        <f>M1110+M1111+M1112+M1113</f>
        <v>0</v>
      </c>
      <c r="N1109" s="45">
        <f>N1110+N1111+N1112+N1113</f>
        <v>12.3178</v>
      </c>
      <c r="O1109" s="103" t="s">
        <v>898</v>
      </c>
    </row>
    <row r="1110" spans="1:15" x14ac:dyDescent="0.3">
      <c r="A1110" s="107"/>
      <c r="B1110" s="98"/>
      <c r="C1110" s="98"/>
      <c r="D1110" s="101"/>
      <c r="E1110" s="44" t="s">
        <v>47</v>
      </c>
      <c r="F1110" s="45">
        <f>L1110+M1110+N1110</f>
        <v>0</v>
      </c>
      <c r="G1110" s="45"/>
      <c r="H1110" s="45"/>
      <c r="I1110" s="45"/>
      <c r="J1110" s="45"/>
      <c r="K1110" s="45"/>
      <c r="L1110" s="45">
        <f>G1110+H1110+I1110+J1110+K1110</f>
        <v>0</v>
      </c>
      <c r="M1110" s="45"/>
      <c r="N1110" s="45"/>
      <c r="O1110" s="104"/>
    </row>
    <row r="1111" spans="1:15" x14ac:dyDescent="0.3">
      <c r="A1111" s="107"/>
      <c r="B1111" s="98"/>
      <c r="C1111" s="98"/>
      <c r="D1111" s="101"/>
      <c r="E1111" s="44" t="s">
        <v>48</v>
      </c>
      <c r="F1111" s="45">
        <f>L1111+M1111+N1111</f>
        <v>0</v>
      </c>
      <c r="G1111" s="45"/>
      <c r="H1111" s="45"/>
      <c r="I1111" s="45"/>
      <c r="J1111" s="45"/>
      <c r="K1111" s="45"/>
      <c r="L1111" s="45">
        <f>G1111+H1111+I1111+J1111+K1111</f>
        <v>0</v>
      </c>
      <c r="M1111" s="45"/>
      <c r="N1111" s="45"/>
      <c r="O1111" s="104"/>
    </row>
    <row r="1112" spans="1:15" x14ac:dyDescent="0.3">
      <c r="A1112" s="107"/>
      <c r="B1112" s="98"/>
      <c r="C1112" s="98"/>
      <c r="D1112" s="101"/>
      <c r="E1112" s="44" t="s">
        <v>49</v>
      </c>
      <c r="F1112" s="45">
        <f>L1112+M1112+N1112</f>
        <v>12.3178</v>
      </c>
      <c r="G1112" s="45"/>
      <c r="H1112" s="45"/>
      <c r="I1112" s="45"/>
      <c r="J1112" s="45"/>
      <c r="K1112" s="45"/>
      <c r="L1112" s="45">
        <f>G1112+H1112+I1112+J1112+K1112</f>
        <v>0</v>
      </c>
      <c r="M1112" s="45"/>
      <c r="N1112" s="45">
        <v>12.3178</v>
      </c>
      <c r="O1112" s="104"/>
    </row>
    <row r="1113" spans="1:15" x14ac:dyDescent="0.3">
      <c r="A1113" s="108"/>
      <c r="B1113" s="99"/>
      <c r="C1113" s="99"/>
      <c r="D1113" s="102"/>
      <c r="E1113" s="44" t="s">
        <v>50</v>
      </c>
      <c r="F1113" s="45">
        <f>L1113+M1113+N1113</f>
        <v>0</v>
      </c>
      <c r="G1113" s="45"/>
      <c r="H1113" s="45"/>
      <c r="I1113" s="45"/>
      <c r="J1113" s="45"/>
      <c r="K1113" s="45"/>
      <c r="L1113" s="45">
        <f>G1113+H1113+I1113+J1113+K1113</f>
        <v>0</v>
      </c>
      <c r="M1113" s="45"/>
      <c r="N1113" s="45"/>
      <c r="O1113" s="105"/>
    </row>
    <row r="1114" spans="1:15" ht="15" customHeight="1" x14ac:dyDescent="0.3">
      <c r="A1114" s="106" t="s">
        <v>528</v>
      </c>
      <c r="B1114" s="97" t="s">
        <v>822</v>
      </c>
      <c r="C1114" s="97" t="s">
        <v>650</v>
      </c>
      <c r="D1114" s="100" t="s">
        <v>317</v>
      </c>
      <c r="E1114" s="44" t="s">
        <v>46</v>
      </c>
      <c r="F1114" s="45">
        <f t="shared" ref="F1114:L1114" si="221">F1115+F1116+F1117+F1118</f>
        <v>6.5914900000000003</v>
      </c>
      <c r="G1114" s="45">
        <f t="shared" si="221"/>
        <v>0</v>
      </c>
      <c r="H1114" s="45">
        <f t="shared" si="221"/>
        <v>0</v>
      </c>
      <c r="I1114" s="45">
        <f t="shared" si="221"/>
        <v>0</v>
      </c>
      <c r="J1114" s="45">
        <f t="shared" si="221"/>
        <v>0</v>
      </c>
      <c r="K1114" s="45">
        <f t="shared" si="221"/>
        <v>0</v>
      </c>
      <c r="L1114" s="45">
        <f t="shared" si="221"/>
        <v>0</v>
      </c>
      <c r="M1114" s="45">
        <f>M1115+M1116+M1117+M1118</f>
        <v>0</v>
      </c>
      <c r="N1114" s="45">
        <f>N1115+N1116+N1117+N1118</f>
        <v>6.5914900000000003</v>
      </c>
      <c r="O1114" s="103" t="s">
        <v>898</v>
      </c>
    </row>
    <row r="1115" spans="1:15" x14ac:dyDescent="0.3">
      <c r="A1115" s="107"/>
      <c r="B1115" s="98"/>
      <c r="C1115" s="98"/>
      <c r="D1115" s="101"/>
      <c r="E1115" s="44" t="s">
        <v>47</v>
      </c>
      <c r="F1115" s="45">
        <f>L1115+M1115+N1115</f>
        <v>0</v>
      </c>
      <c r="G1115" s="45"/>
      <c r="H1115" s="45"/>
      <c r="I1115" s="45"/>
      <c r="J1115" s="45"/>
      <c r="K1115" s="45"/>
      <c r="L1115" s="45">
        <f>G1115+H1115+I1115+J1115+K1115</f>
        <v>0</v>
      </c>
      <c r="M1115" s="45"/>
      <c r="N1115" s="45"/>
      <c r="O1115" s="104"/>
    </row>
    <row r="1116" spans="1:15" x14ac:dyDescent="0.3">
      <c r="A1116" s="107"/>
      <c r="B1116" s="98"/>
      <c r="C1116" s="98"/>
      <c r="D1116" s="101"/>
      <c r="E1116" s="44" t="s">
        <v>48</v>
      </c>
      <c r="F1116" s="45">
        <f>L1116+M1116+N1116</f>
        <v>0</v>
      </c>
      <c r="G1116" s="45"/>
      <c r="H1116" s="45"/>
      <c r="I1116" s="45"/>
      <c r="J1116" s="45"/>
      <c r="K1116" s="45"/>
      <c r="L1116" s="45">
        <f>G1116+H1116+I1116+J1116+K1116</f>
        <v>0</v>
      </c>
      <c r="M1116" s="45"/>
      <c r="N1116" s="45"/>
      <c r="O1116" s="104"/>
    </row>
    <row r="1117" spans="1:15" x14ac:dyDescent="0.3">
      <c r="A1117" s="107"/>
      <c r="B1117" s="98"/>
      <c r="C1117" s="98"/>
      <c r="D1117" s="101"/>
      <c r="E1117" s="44" t="s">
        <v>49</v>
      </c>
      <c r="F1117" s="45">
        <f>L1117+M1117+N1117</f>
        <v>6.5914900000000003</v>
      </c>
      <c r="G1117" s="45"/>
      <c r="H1117" s="45"/>
      <c r="I1117" s="45"/>
      <c r="J1117" s="45"/>
      <c r="K1117" s="45"/>
      <c r="L1117" s="45">
        <f>G1117+H1117+I1117+J1117+K1117</f>
        <v>0</v>
      </c>
      <c r="M1117" s="45"/>
      <c r="N1117" s="45">
        <v>6.5914900000000003</v>
      </c>
      <c r="O1117" s="104"/>
    </row>
    <row r="1118" spans="1:15" x14ac:dyDescent="0.3">
      <c r="A1118" s="108"/>
      <c r="B1118" s="99"/>
      <c r="C1118" s="99"/>
      <c r="D1118" s="102"/>
      <c r="E1118" s="44" t="s">
        <v>50</v>
      </c>
      <c r="F1118" s="45">
        <f>L1118+M1118+N1118</f>
        <v>0</v>
      </c>
      <c r="G1118" s="45"/>
      <c r="H1118" s="45"/>
      <c r="I1118" s="45"/>
      <c r="J1118" s="45"/>
      <c r="K1118" s="45"/>
      <c r="L1118" s="45">
        <f>G1118+H1118+I1118+J1118+K1118</f>
        <v>0</v>
      </c>
      <c r="M1118" s="45"/>
      <c r="N1118" s="45"/>
      <c r="O1118" s="105"/>
    </row>
    <row r="1119" spans="1:15" ht="15" customHeight="1" x14ac:dyDescent="0.3">
      <c r="A1119" s="106" t="s">
        <v>529</v>
      </c>
      <c r="B1119" s="97" t="s">
        <v>824</v>
      </c>
      <c r="C1119" s="97" t="s">
        <v>650</v>
      </c>
      <c r="D1119" s="100" t="s">
        <v>317</v>
      </c>
      <c r="E1119" s="44" t="s">
        <v>46</v>
      </c>
      <c r="F1119" s="45">
        <f t="shared" ref="F1119:L1119" si="222">F1120+F1121+F1122+F1123</f>
        <v>21.268979999999999</v>
      </c>
      <c r="G1119" s="45">
        <f t="shared" si="222"/>
        <v>0</v>
      </c>
      <c r="H1119" s="45">
        <f t="shared" si="222"/>
        <v>0</v>
      </c>
      <c r="I1119" s="45">
        <f t="shared" si="222"/>
        <v>0</v>
      </c>
      <c r="J1119" s="45">
        <f t="shared" si="222"/>
        <v>0</v>
      </c>
      <c r="K1119" s="45">
        <f t="shared" si="222"/>
        <v>0</v>
      </c>
      <c r="L1119" s="45">
        <f t="shared" si="222"/>
        <v>0</v>
      </c>
      <c r="M1119" s="45">
        <f>M1120+M1121+M1122+M1123</f>
        <v>0</v>
      </c>
      <c r="N1119" s="45">
        <f>N1120+N1121+N1122+N1123</f>
        <v>21.268979999999999</v>
      </c>
      <c r="O1119" s="103" t="s">
        <v>898</v>
      </c>
    </row>
    <row r="1120" spans="1:15" x14ac:dyDescent="0.3">
      <c r="A1120" s="107"/>
      <c r="B1120" s="98"/>
      <c r="C1120" s="98"/>
      <c r="D1120" s="101"/>
      <c r="E1120" s="44" t="s">
        <v>47</v>
      </c>
      <c r="F1120" s="45">
        <f>L1120+M1120+N1120</f>
        <v>0</v>
      </c>
      <c r="G1120" s="45"/>
      <c r="H1120" s="45"/>
      <c r="I1120" s="45"/>
      <c r="J1120" s="45"/>
      <c r="K1120" s="45"/>
      <c r="L1120" s="45">
        <f>G1120+H1120+I1120+J1120+K1120</f>
        <v>0</v>
      </c>
      <c r="M1120" s="45"/>
      <c r="N1120" s="45"/>
      <c r="O1120" s="104"/>
    </row>
    <row r="1121" spans="1:15" x14ac:dyDescent="0.3">
      <c r="A1121" s="107"/>
      <c r="B1121" s="98"/>
      <c r="C1121" s="98"/>
      <c r="D1121" s="101"/>
      <c r="E1121" s="44" t="s">
        <v>48</v>
      </c>
      <c r="F1121" s="45">
        <f>L1121+M1121+N1121</f>
        <v>0</v>
      </c>
      <c r="G1121" s="45"/>
      <c r="H1121" s="45"/>
      <c r="I1121" s="45"/>
      <c r="J1121" s="45"/>
      <c r="K1121" s="45"/>
      <c r="L1121" s="45">
        <f>G1121+H1121+I1121+J1121+K1121</f>
        <v>0</v>
      </c>
      <c r="M1121" s="45"/>
      <c r="N1121" s="45"/>
      <c r="O1121" s="104"/>
    </row>
    <row r="1122" spans="1:15" x14ac:dyDescent="0.3">
      <c r="A1122" s="107"/>
      <c r="B1122" s="98"/>
      <c r="C1122" s="98"/>
      <c r="D1122" s="101"/>
      <c r="E1122" s="44" t="s">
        <v>49</v>
      </c>
      <c r="F1122" s="45">
        <f>L1122+M1122+N1122</f>
        <v>21.268979999999999</v>
      </c>
      <c r="G1122" s="45"/>
      <c r="H1122" s="45"/>
      <c r="I1122" s="45"/>
      <c r="J1122" s="45"/>
      <c r="K1122" s="45"/>
      <c r="L1122" s="45">
        <f>G1122+H1122+I1122+J1122+K1122</f>
        <v>0</v>
      </c>
      <c r="M1122" s="45"/>
      <c r="N1122" s="45">
        <v>21.268979999999999</v>
      </c>
      <c r="O1122" s="104"/>
    </row>
    <row r="1123" spans="1:15" x14ac:dyDescent="0.3">
      <c r="A1123" s="108"/>
      <c r="B1123" s="99"/>
      <c r="C1123" s="99"/>
      <c r="D1123" s="102"/>
      <c r="E1123" s="44" t="s">
        <v>50</v>
      </c>
      <c r="F1123" s="45">
        <f>L1123+M1123+N1123</f>
        <v>0</v>
      </c>
      <c r="G1123" s="45"/>
      <c r="H1123" s="45"/>
      <c r="I1123" s="45"/>
      <c r="J1123" s="45"/>
      <c r="K1123" s="45"/>
      <c r="L1123" s="45">
        <f>G1123+H1123+I1123+J1123+K1123</f>
        <v>0</v>
      </c>
      <c r="M1123" s="45"/>
      <c r="N1123" s="45"/>
      <c r="O1123" s="105"/>
    </row>
    <row r="1124" spans="1:15" x14ac:dyDescent="0.3">
      <c r="A1124" s="106" t="s">
        <v>530</v>
      </c>
      <c r="B1124" s="97" t="s">
        <v>820</v>
      </c>
      <c r="C1124" s="97" t="s">
        <v>650</v>
      </c>
      <c r="D1124" s="100" t="s">
        <v>317</v>
      </c>
      <c r="E1124" s="44" t="s">
        <v>46</v>
      </c>
      <c r="F1124" s="45">
        <f t="shared" ref="F1124:L1124" si="223">F1125+F1126+F1127+F1128</f>
        <v>65.123999999999995</v>
      </c>
      <c r="G1124" s="45">
        <f t="shared" si="223"/>
        <v>0</v>
      </c>
      <c r="H1124" s="45">
        <f t="shared" si="223"/>
        <v>0</v>
      </c>
      <c r="I1124" s="45">
        <f t="shared" si="223"/>
        <v>0</v>
      </c>
      <c r="J1124" s="45">
        <f t="shared" si="223"/>
        <v>0</v>
      </c>
      <c r="K1124" s="45">
        <f t="shared" si="223"/>
        <v>0</v>
      </c>
      <c r="L1124" s="45">
        <f t="shared" si="223"/>
        <v>0</v>
      </c>
      <c r="M1124" s="45">
        <f>M1125+M1126+M1127+M1128</f>
        <v>0</v>
      </c>
      <c r="N1124" s="45">
        <f>N1125+N1126+N1127+N1128</f>
        <v>65.123999999999995</v>
      </c>
      <c r="O1124" s="103" t="s">
        <v>898</v>
      </c>
    </row>
    <row r="1125" spans="1:15" x14ac:dyDescent="0.3">
      <c r="A1125" s="107"/>
      <c r="B1125" s="98"/>
      <c r="C1125" s="98"/>
      <c r="D1125" s="101"/>
      <c r="E1125" s="44" t="s">
        <v>47</v>
      </c>
      <c r="F1125" s="45">
        <f>L1125+M1125+N1125</f>
        <v>0</v>
      </c>
      <c r="G1125" s="45"/>
      <c r="H1125" s="45"/>
      <c r="I1125" s="45"/>
      <c r="J1125" s="45"/>
      <c r="K1125" s="45"/>
      <c r="L1125" s="45">
        <f>G1125+H1125+I1125+J1125+K1125</f>
        <v>0</v>
      </c>
      <c r="M1125" s="45"/>
      <c r="N1125" s="45"/>
      <c r="O1125" s="104"/>
    </row>
    <row r="1126" spans="1:15" x14ac:dyDescent="0.3">
      <c r="A1126" s="107"/>
      <c r="B1126" s="98"/>
      <c r="C1126" s="98"/>
      <c r="D1126" s="101"/>
      <c r="E1126" s="44" t="s">
        <v>48</v>
      </c>
      <c r="F1126" s="45">
        <f>L1126+M1126+N1126</f>
        <v>0</v>
      </c>
      <c r="G1126" s="45"/>
      <c r="H1126" s="45"/>
      <c r="I1126" s="45"/>
      <c r="J1126" s="45"/>
      <c r="K1126" s="45"/>
      <c r="L1126" s="45">
        <f>G1126+H1126+I1126+J1126+K1126</f>
        <v>0</v>
      </c>
      <c r="M1126" s="45"/>
      <c r="N1126" s="45"/>
      <c r="O1126" s="104"/>
    </row>
    <row r="1127" spans="1:15" x14ac:dyDescent="0.3">
      <c r="A1127" s="107"/>
      <c r="B1127" s="98"/>
      <c r="C1127" s="98"/>
      <c r="D1127" s="101"/>
      <c r="E1127" s="44" t="s">
        <v>49</v>
      </c>
      <c r="F1127" s="45">
        <f>L1127+M1127+N1127</f>
        <v>65.123999999999995</v>
      </c>
      <c r="G1127" s="45"/>
      <c r="H1127" s="45"/>
      <c r="I1127" s="45"/>
      <c r="J1127" s="45"/>
      <c r="K1127" s="45"/>
      <c r="L1127" s="45">
        <f>G1127+H1127+I1127+J1127+K1127</f>
        <v>0</v>
      </c>
      <c r="M1127" s="45"/>
      <c r="N1127" s="45">
        <v>65.123999999999995</v>
      </c>
      <c r="O1127" s="104"/>
    </row>
    <row r="1128" spans="1:15" x14ac:dyDescent="0.3">
      <c r="A1128" s="108"/>
      <c r="B1128" s="99"/>
      <c r="C1128" s="99"/>
      <c r="D1128" s="102"/>
      <c r="E1128" s="44" t="s">
        <v>50</v>
      </c>
      <c r="F1128" s="45">
        <f>L1128+M1128+N1128</f>
        <v>0</v>
      </c>
      <c r="G1128" s="45"/>
      <c r="H1128" s="45"/>
      <c r="I1128" s="45"/>
      <c r="J1128" s="45"/>
      <c r="K1128" s="45"/>
      <c r="L1128" s="45">
        <f>G1128+H1128+I1128+J1128+K1128</f>
        <v>0</v>
      </c>
      <c r="M1128" s="45"/>
      <c r="N1128" s="45"/>
      <c r="O1128" s="105"/>
    </row>
    <row r="1129" spans="1:15" x14ac:dyDescent="0.3">
      <c r="A1129" s="106" t="s">
        <v>531</v>
      </c>
      <c r="B1129" s="97" t="s">
        <v>825</v>
      </c>
      <c r="C1129" s="97" t="s">
        <v>650</v>
      </c>
      <c r="D1129" s="100" t="s">
        <v>317</v>
      </c>
      <c r="E1129" s="44" t="s">
        <v>46</v>
      </c>
      <c r="F1129" s="45">
        <f t="shared" ref="F1129:L1129" si="224">F1130+F1131+F1132+F1133</f>
        <v>159.81700000000001</v>
      </c>
      <c r="G1129" s="45">
        <f t="shared" si="224"/>
        <v>0</v>
      </c>
      <c r="H1129" s="45">
        <f t="shared" si="224"/>
        <v>0</v>
      </c>
      <c r="I1129" s="45">
        <f t="shared" si="224"/>
        <v>0</v>
      </c>
      <c r="J1129" s="45">
        <f t="shared" si="224"/>
        <v>0</v>
      </c>
      <c r="K1129" s="45">
        <f t="shared" si="224"/>
        <v>0</v>
      </c>
      <c r="L1129" s="45">
        <f t="shared" si="224"/>
        <v>0</v>
      </c>
      <c r="M1129" s="45">
        <f>M1130+M1131+M1132+M1133</f>
        <v>0</v>
      </c>
      <c r="N1129" s="45">
        <f>N1130+N1131+N1132+N1133</f>
        <v>159.81700000000001</v>
      </c>
      <c r="O1129" s="103" t="s">
        <v>898</v>
      </c>
    </row>
    <row r="1130" spans="1:15" x14ac:dyDescent="0.3">
      <c r="A1130" s="107"/>
      <c r="B1130" s="98"/>
      <c r="C1130" s="98"/>
      <c r="D1130" s="101"/>
      <c r="E1130" s="44" t="s">
        <v>47</v>
      </c>
      <c r="F1130" s="45">
        <f>L1130+M1130+N1130</f>
        <v>0</v>
      </c>
      <c r="G1130" s="45"/>
      <c r="H1130" s="45"/>
      <c r="I1130" s="45"/>
      <c r="J1130" s="45"/>
      <c r="K1130" s="45"/>
      <c r="L1130" s="45">
        <f>G1130+H1130+I1130+J1130+K1130</f>
        <v>0</v>
      </c>
      <c r="M1130" s="45"/>
      <c r="N1130" s="45"/>
      <c r="O1130" s="104"/>
    </row>
    <row r="1131" spans="1:15" x14ac:dyDescent="0.3">
      <c r="A1131" s="107"/>
      <c r="B1131" s="98"/>
      <c r="C1131" s="98"/>
      <c r="D1131" s="101"/>
      <c r="E1131" s="44" t="s">
        <v>48</v>
      </c>
      <c r="F1131" s="45">
        <f>L1131+M1131+N1131</f>
        <v>0</v>
      </c>
      <c r="G1131" s="45"/>
      <c r="H1131" s="45"/>
      <c r="I1131" s="45"/>
      <c r="J1131" s="45"/>
      <c r="K1131" s="45"/>
      <c r="L1131" s="45">
        <f>G1131+H1131+I1131+J1131+K1131</f>
        <v>0</v>
      </c>
      <c r="M1131" s="45"/>
      <c r="N1131" s="45"/>
      <c r="O1131" s="104"/>
    </row>
    <row r="1132" spans="1:15" x14ac:dyDescent="0.3">
      <c r="A1132" s="107"/>
      <c r="B1132" s="98"/>
      <c r="C1132" s="98"/>
      <c r="D1132" s="101"/>
      <c r="E1132" s="44" t="s">
        <v>49</v>
      </c>
      <c r="F1132" s="45">
        <f>L1132+M1132+N1132</f>
        <v>159.81700000000001</v>
      </c>
      <c r="G1132" s="45"/>
      <c r="H1132" s="45"/>
      <c r="I1132" s="45"/>
      <c r="J1132" s="45"/>
      <c r="K1132" s="45"/>
      <c r="L1132" s="45">
        <f>G1132+H1132+I1132+J1132+K1132</f>
        <v>0</v>
      </c>
      <c r="M1132" s="45"/>
      <c r="N1132" s="45">
        <v>159.81700000000001</v>
      </c>
      <c r="O1132" s="104"/>
    </row>
    <row r="1133" spans="1:15" x14ac:dyDescent="0.3">
      <c r="A1133" s="108"/>
      <c r="B1133" s="99"/>
      <c r="C1133" s="99"/>
      <c r="D1133" s="102"/>
      <c r="E1133" s="44" t="s">
        <v>50</v>
      </c>
      <c r="F1133" s="45">
        <f>L1133+M1133+N1133</f>
        <v>0</v>
      </c>
      <c r="G1133" s="45"/>
      <c r="H1133" s="45"/>
      <c r="I1133" s="45"/>
      <c r="J1133" s="45"/>
      <c r="K1133" s="45"/>
      <c r="L1133" s="45">
        <f>G1133+H1133+I1133+J1133+K1133</f>
        <v>0</v>
      </c>
      <c r="M1133" s="45"/>
      <c r="N1133" s="45"/>
      <c r="O1133" s="105"/>
    </row>
    <row r="1134" spans="1:15" x14ac:dyDescent="0.3">
      <c r="A1134" s="48"/>
      <c r="B1134" s="78" t="s">
        <v>319</v>
      </c>
      <c r="C1134" s="79"/>
      <c r="D1134" s="39"/>
      <c r="E1134" s="21"/>
      <c r="F1134" s="23"/>
      <c r="G1134" s="23"/>
      <c r="H1134" s="23"/>
      <c r="I1134" s="23"/>
      <c r="J1134" s="23"/>
      <c r="K1134" s="23"/>
      <c r="L1134" s="23"/>
      <c r="M1134" s="23"/>
      <c r="N1134" s="23"/>
      <c r="O1134" s="24"/>
    </row>
    <row r="1135" spans="1:15" x14ac:dyDescent="0.3">
      <c r="A1135" s="106" t="s">
        <v>532</v>
      </c>
      <c r="B1135" s="97" t="s">
        <v>832</v>
      </c>
      <c r="C1135" s="97" t="s">
        <v>833</v>
      </c>
      <c r="D1135" s="100" t="s">
        <v>321</v>
      </c>
      <c r="E1135" s="44" t="s">
        <v>46</v>
      </c>
      <c r="F1135" s="45">
        <f t="shared" ref="F1135:L1135" si="225">F1136+F1137+F1138+F1139</f>
        <v>1000.001</v>
      </c>
      <c r="G1135" s="45">
        <f t="shared" si="225"/>
        <v>0</v>
      </c>
      <c r="H1135" s="45">
        <f t="shared" si="225"/>
        <v>266.66699999999997</v>
      </c>
      <c r="I1135" s="45">
        <f t="shared" si="225"/>
        <v>266.66699999999997</v>
      </c>
      <c r="J1135" s="45">
        <f t="shared" si="225"/>
        <v>266.66699999999997</v>
      </c>
      <c r="K1135" s="45">
        <f t="shared" si="225"/>
        <v>100</v>
      </c>
      <c r="L1135" s="45">
        <f t="shared" si="225"/>
        <v>900.00099999999998</v>
      </c>
      <c r="M1135" s="45">
        <f>M1136+M1137+M1138+M1139</f>
        <v>100</v>
      </c>
      <c r="N1135" s="45">
        <f>N1136+N1137+N1138+N1139</f>
        <v>0</v>
      </c>
      <c r="O1135" s="103" t="s">
        <v>898</v>
      </c>
    </row>
    <row r="1136" spans="1:15" x14ac:dyDescent="0.3">
      <c r="A1136" s="107"/>
      <c r="B1136" s="98"/>
      <c r="C1136" s="98"/>
      <c r="D1136" s="101"/>
      <c r="E1136" s="44" t="s">
        <v>47</v>
      </c>
      <c r="F1136" s="45">
        <f>L1136+M1136+N1136</f>
        <v>0</v>
      </c>
      <c r="G1136" s="45"/>
      <c r="H1136" s="45"/>
      <c r="I1136" s="45"/>
      <c r="J1136" s="45"/>
      <c r="K1136" s="45"/>
      <c r="L1136" s="45">
        <f>G1136+H1136+I1136+J1136+K1136</f>
        <v>0</v>
      </c>
      <c r="M1136" s="45"/>
      <c r="N1136" s="45"/>
      <c r="O1136" s="104"/>
    </row>
    <row r="1137" spans="1:15" x14ac:dyDescent="0.3">
      <c r="A1137" s="107"/>
      <c r="B1137" s="98"/>
      <c r="C1137" s="98"/>
      <c r="D1137" s="101"/>
      <c r="E1137" s="44" t="s">
        <v>48</v>
      </c>
      <c r="F1137" s="45">
        <f>L1137+M1137+N1137</f>
        <v>0</v>
      </c>
      <c r="G1137" s="45"/>
      <c r="H1137" s="45"/>
      <c r="I1137" s="45"/>
      <c r="J1137" s="45"/>
      <c r="K1137" s="45"/>
      <c r="L1137" s="45">
        <f>G1137+H1137+I1137+J1137+K1137</f>
        <v>0</v>
      </c>
      <c r="M1137" s="45"/>
      <c r="N1137" s="45"/>
      <c r="O1137" s="104"/>
    </row>
    <row r="1138" spans="1:15" x14ac:dyDescent="0.3">
      <c r="A1138" s="107"/>
      <c r="B1138" s="98"/>
      <c r="C1138" s="98"/>
      <c r="D1138" s="101"/>
      <c r="E1138" s="44" t="s">
        <v>49</v>
      </c>
      <c r="F1138" s="45">
        <f>L1138+M1138+N1138</f>
        <v>1000.001</v>
      </c>
      <c r="G1138" s="45"/>
      <c r="H1138" s="45">
        <v>266.66699999999997</v>
      </c>
      <c r="I1138" s="45">
        <v>266.66699999999997</v>
      </c>
      <c r="J1138" s="45">
        <v>266.66699999999997</v>
      </c>
      <c r="K1138" s="45">
        <v>100</v>
      </c>
      <c r="L1138" s="45">
        <f>G1138+H1138+I1138+J1138+K1138</f>
        <v>900.00099999999998</v>
      </c>
      <c r="M1138" s="45">
        <v>100</v>
      </c>
      <c r="N1138" s="45"/>
      <c r="O1138" s="104"/>
    </row>
    <row r="1139" spans="1:15" ht="27" customHeight="1" x14ac:dyDescent="0.3">
      <c r="A1139" s="108"/>
      <c r="B1139" s="99"/>
      <c r="C1139" s="99"/>
      <c r="D1139" s="102"/>
      <c r="E1139" s="44" t="s">
        <v>50</v>
      </c>
      <c r="F1139" s="45">
        <f>L1139+M1139+N1139</f>
        <v>0</v>
      </c>
      <c r="G1139" s="45"/>
      <c r="H1139" s="45"/>
      <c r="I1139" s="45"/>
      <c r="J1139" s="45"/>
      <c r="K1139" s="45"/>
      <c r="L1139" s="45">
        <f>G1139+H1139+I1139+J1139+K1139</f>
        <v>0</v>
      </c>
      <c r="M1139" s="45"/>
      <c r="N1139" s="45"/>
      <c r="O1139" s="105"/>
    </row>
    <row r="1140" spans="1:15" x14ac:dyDescent="0.3">
      <c r="A1140" s="106" t="s">
        <v>533</v>
      </c>
      <c r="B1140" s="97" t="s">
        <v>831</v>
      </c>
      <c r="C1140" s="97" t="s">
        <v>830</v>
      </c>
      <c r="D1140" s="100" t="s">
        <v>322</v>
      </c>
      <c r="E1140" s="44" t="s">
        <v>46</v>
      </c>
      <c r="F1140" s="45">
        <f t="shared" ref="F1140:L1140" si="226">F1141+F1142+F1143+F1144</f>
        <v>179.65</v>
      </c>
      <c r="G1140" s="45">
        <f t="shared" si="226"/>
        <v>0</v>
      </c>
      <c r="H1140" s="45">
        <f t="shared" si="226"/>
        <v>0</v>
      </c>
      <c r="I1140" s="45">
        <f t="shared" si="226"/>
        <v>0</v>
      </c>
      <c r="J1140" s="45">
        <f t="shared" si="226"/>
        <v>0</v>
      </c>
      <c r="K1140" s="45">
        <f t="shared" si="226"/>
        <v>13.4</v>
      </c>
      <c r="L1140" s="45">
        <f t="shared" si="226"/>
        <v>13.4</v>
      </c>
      <c r="M1140" s="45">
        <f>M1141+M1142+M1143+M1144</f>
        <v>166.25</v>
      </c>
      <c r="N1140" s="45">
        <f>N1141+N1142+N1143+N1144</f>
        <v>0</v>
      </c>
      <c r="O1140" s="103" t="s">
        <v>898</v>
      </c>
    </row>
    <row r="1141" spans="1:15" x14ac:dyDescent="0.3">
      <c r="A1141" s="107"/>
      <c r="B1141" s="98"/>
      <c r="C1141" s="98"/>
      <c r="D1141" s="101"/>
      <c r="E1141" s="44" t="s">
        <v>47</v>
      </c>
      <c r="F1141" s="45">
        <f>L1141+M1141+N1141</f>
        <v>0</v>
      </c>
      <c r="G1141" s="45"/>
      <c r="H1141" s="45"/>
      <c r="I1141" s="45"/>
      <c r="J1141" s="45"/>
      <c r="K1141" s="45"/>
      <c r="L1141" s="45">
        <f>G1141+H1141+I1141+J1141+K1141</f>
        <v>0</v>
      </c>
      <c r="M1141" s="45"/>
      <c r="N1141" s="45"/>
      <c r="O1141" s="104"/>
    </row>
    <row r="1142" spans="1:15" x14ac:dyDescent="0.3">
      <c r="A1142" s="107"/>
      <c r="B1142" s="98"/>
      <c r="C1142" s="98"/>
      <c r="D1142" s="101"/>
      <c r="E1142" s="44" t="s">
        <v>48</v>
      </c>
      <c r="F1142" s="45">
        <f>L1142+M1142+N1142</f>
        <v>0</v>
      </c>
      <c r="G1142" s="45"/>
      <c r="H1142" s="45"/>
      <c r="I1142" s="45"/>
      <c r="J1142" s="45"/>
      <c r="K1142" s="45"/>
      <c r="L1142" s="45">
        <f>G1142+H1142+I1142+J1142+K1142</f>
        <v>0</v>
      </c>
      <c r="M1142" s="45"/>
      <c r="N1142" s="45"/>
      <c r="O1142" s="104"/>
    </row>
    <row r="1143" spans="1:15" x14ac:dyDescent="0.3">
      <c r="A1143" s="107"/>
      <c r="B1143" s="98"/>
      <c r="C1143" s="98"/>
      <c r="D1143" s="101"/>
      <c r="E1143" s="44" t="s">
        <v>49</v>
      </c>
      <c r="F1143" s="45">
        <f>L1143+M1143+N1143</f>
        <v>179.65</v>
      </c>
      <c r="G1143" s="45"/>
      <c r="H1143" s="45"/>
      <c r="I1143" s="45"/>
      <c r="J1143" s="45"/>
      <c r="K1143" s="45">
        <v>13.4</v>
      </c>
      <c r="L1143" s="45">
        <f>G1143+H1143+I1143+J1143+K1143</f>
        <v>13.4</v>
      </c>
      <c r="M1143" s="45">
        <v>166.25</v>
      </c>
      <c r="N1143" s="45"/>
      <c r="O1143" s="104"/>
    </row>
    <row r="1144" spans="1:15" x14ac:dyDescent="0.3">
      <c r="A1144" s="108"/>
      <c r="B1144" s="99"/>
      <c r="C1144" s="99"/>
      <c r="D1144" s="102"/>
      <c r="E1144" s="44" t="s">
        <v>50</v>
      </c>
      <c r="F1144" s="45">
        <f>L1144+M1144+N1144</f>
        <v>0</v>
      </c>
      <c r="G1144" s="45"/>
      <c r="H1144" s="45"/>
      <c r="I1144" s="45"/>
      <c r="J1144" s="45"/>
      <c r="K1144" s="45"/>
      <c r="L1144" s="45">
        <f>G1144+H1144+I1144+J1144+K1144</f>
        <v>0</v>
      </c>
      <c r="M1144" s="45"/>
      <c r="N1144" s="45"/>
      <c r="O1144" s="105"/>
    </row>
    <row r="1145" spans="1:15" ht="15" customHeight="1" x14ac:dyDescent="0.3">
      <c r="A1145" s="106" t="s">
        <v>534</v>
      </c>
      <c r="B1145" s="97" t="s">
        <v>834</v>
      </c>
      <c r="C1145" s="97" t="s">
        <v>325</v>
      </c>
      <c r="D1145" s="100" t="s">
        <v>272</v>
      </c>
      <c r="E1145" s="44" t="s">
        <v>46</v>
      </c>
      <c r="F1145" s="45">
        <f t="shared" ref="F1145:L1145" si="227">F1146+F1147+F1148+F1149</f>
        <v>1500</v>
      </c>
      <c r="G1145" s="45">
        <f t="shared" si="227"/>
        <v>0</v>
      </c>
      <c r="H1145" s="45">
        <f t="shared" si="227"/>
        <v>0</v>
      </c>
      <c r="I1145" s="45">
        <f t="shared" si="227"/>
        <v>0</v>
      </c>
      <c r="J1145" s="45">
        <f t="shared" si="227"/>
        <v>0</v>
      </c>
      <c r="K1145" s="45">
        <f t="shared" si="227"/>
        <v>0</v>
      </c>
      <c r="L1145" s="45">
        <f t="shared" si="227"/>
        <v>0</v>
      </c>
      <c r="M1145" s="45">
        <f>M1146+M1147+M1148+M1149</f>
        <v>1500</v>
      </c>
      <c r="N1145" s="45">
        <f>N1146+N1147+N1148+N1149</f>
        <v>0</v>
      </c>
      <c r="O1145" s="103" t="s">
        <v>906</v>
      </c>
    </row>
    <row r="1146" spans="1:15" x14ac:dyDescent="0.3">
      <c r="A1146" s="107"/>
      <c r="B1146" s="98"/>
      <c r="C1146" s="98"/>
      <c r="D1146" s="101"/>
      <c r="E1146" s="44" t="s">
        <v>47</v>
      </c>
      <c r="F1146" s="45">
        <f>L1146+M1146+N1146</f>
        <v>1281.2</v>
      </c>
      <c r="G1146" s="45"/>
      <c r="H1146" s="45"/>
      <c r="I1146" s="45"/>
      <c r="J1146" s="45"/>
      <c r="K1146" s="45"/>
      <c r="L1146" s="45">
        <f>G1146+H1146+I1146+J1146+K1146</f>
        <v>0</v>
      </c>
      <c r="M1146" s="45">
        <v>1281.2</v>
      </c>
      <c r="N1146" s="45"/>
      <c r="O1146" s="104"/>
    </row>
    <row r="1147" spans="1:15" x14ac:dyDescent="0.3">
      <c r="A1147" s="107"/>
      <c r="B1147" s="98"/>
      <c r="C1147" s="98"/>
      <c r="D1147" s="101"/>
      <c r="E1147" s="44" t="s">
        <v>48</v>
      </c>
      <c r="F1147" s="45">
        <f>L1147+M1147+N1147</f>
        <v>218.8</v>
      </c>
      <c r="G1147" s="45"/>
      <c r="H1147" s="45"/>
      <c r="I1147" s="45"/>
      <c r="J1147" s="45"/>
      <c r="K1147" s="45"/>
      <c r="L1147" s="45">
        <f>G1147+H1147+I1147+J1147+K1147</f>
        <v>0</v>
      </c>
      <c r="M1147" s="45">
        <v>218.8</v>
      </c>
      <c r="N1147" s="45"/>
      <c r="O1147" s="104"/>
    </row>
    <row r="1148" spans="1:15" x14ac:dyDescent="0.3">
      <c r="A1148" s="107"/>
      <c r="B1148" s="98"/>
      <c r="C1148" s="98"/>
      <c r="D1148" s="101"/>
      <c r="E1148" s="44" t="s">
        <v>49</v>
      </c>
      <c r="F1148" s="45">
        <f>L1148+M1148+N1148</f>
        <v>0</v>
      </c>
      <c r="G1148" s="45"/>
      <c r="H1148" s="45"/>
      <c r="I1148" s="45"/>
      <c r="J1148" s="45"/>
      <c r="K1148" s="45"/>
      <c r="L1148" s="45">
        <f>G1148+H1148+I1148+J1148+K1148</f>
        <v>0</v>
      </c>
      <c r="M1148" s="45"/>
      <c r="N1148" s="45"/>
      <c r="O1148" s="104"/>
    </row>
    <row r="1149" spans="1:15" x14ac:dyDescent="0.3">
      <c r="A1149" s="108"/>
      <c r="B1149" s="99"/>
      <c r="C1149" s="99"/>
      <c r="D1149" s="102"/>
      <c r="E1149" s="44" t="s">
        <v>50</v>
      </c>
      <c r="F1149" s="45">
        <f>L1149+M1149+N1149</f>
        <v>0</v>
      </c>
      <c r="G1149" s="45"/>
      <c r="H1149" s="45"/>
      <c r="I1149" s="45"/>
      <c r="J1149" s="45"/>
      <c r="K1149" s="45"/>
      <c r="L1149" s="45">
        <f>G1149+H1149+I1149+J1149+K1149</f>
        <v>0</v>
      </c>
      <c r="M1149" s="45"/>
      <c r="N1149" s="45"/>
      <c r="O1149" s="105"/>
    </row>
    <row r="1150" spans="1:15" ht="15" customHeight="1" x14ac:dyDescent="0.3">
      <c r="A1150" s="106" t="s">
        <v>535</v>
      </c>
      <c r="B1150" s="97" t="s">
        <v>835</v>
      </c>
      <c r="C1150" s="97" t="s">
        <v>613</v>
      </c>
      <c r="D1150" s="100" t="s">
        <v>314</v>
      </c>
      <c r="E1150" s="44" t="s">
        <v>46</v>
      </c>
      <c r="F1150" s="45">
        <f t="shared" ref="F1150:L1150" si="228">F1151+F1152+F1153+F1154</f>
        <v>313.59999999999997</v>
      </c>
      <c r="G1150" s="45">
        <f t="shared" si="228"/>
        <v>0</v>
      </c>
      <c r="H1150" s="45">
        <f t="shared" si="228"/>
        <v>0</v>
      </c>
      <c r="I1150" s="45">
        <f t="shared" si="228"/>
        <v>0</v>
      </c>
      <c r="J1150" s="45">
        <f t="shared" si="228"/>
        <v>0</v>
      </c>
      <c r="K1150" s="45">
        <f t="shared" si="228"/>
        <v>0</v>
      </c>
      <c r="L1150" s="45">
        <f t="shared" si="228"/>
        <v>0</v>
      </c>
      <c r="M1150" s="45">
        <f>M1151+M1152+M1153+M1154</f>
        <v>313.59999999999997</v>
      </c>
      <c r="N1150" s="45">
        <f>N1151+N1152+N1153+N1154</f>
        <v>0</v>
      </c>
      <c r="O1150" s="103" t="s">
        <v>898</v>
      </c>
    </row>
    <row r="1151" spans="1:15" x14ac:dyDescent="0.3">
      <c r="A1151" s="107"/>
      <c r="B1151" s="98"/>
      <c r="C1151" s="98"/>
      <c r="D1151" s="101"/>
      <c r="E1151" s="44" t="s">
        <v>47</v>
      </c>
      <c r="F1151" s="45">
        <f>L1151+M1151+N1151</f>
        <v>0</v>
      </c>
      <c r="G1151" s="45"/>
      <c r="H1151" s="45"/>
      <c r="I1151" s="45"/>
      <c r="J1151" s="45"/>
      <c r="K1151" s="45"/>
      <c r="L1151" s="45">
        <f>G1151+H1151+I1151+J1151+K1151</f>
        <v>0</v>
      </c>
      <c r="M1151" s="45"/>
      <c r="N1151" s="45"/>
      <c r="O1151" s="104"/>
    </row>
    <row r="1152" spans="1:15" x14ac:dyDescent="0.3">
      <c r="A1152" s="107"/>
      <c r="B1152" s="98"/>
      <c r="C1152" s="98"/>
      <c r="D1152" s="101"/>
      <c r="E1152" s="44" t="s">
        <v>48</v>
      </c>
      <c r="F1152" s="45">
        <f>L1152+M1152+N1152</f>
        <v>263.42399999999998</v>
      </c>
      <c r="G1152" s="45"/>
      <c r="H1152" s="45"/>
      <c r="I1152" s="45"/>
      <c r="J1152" s="45"/>
      <c r="K1152" s="45"/>
      <c r="L1152" s="45">
        <f>G1152+H1152+I1152+J1152+K1152</f>
        <v>0</v>
      </c>
      <c r="M1152" s="45">
        <v>263.42399999999998</v>
      </c>
      <c r="N1152" s="45"/>
      <c r="O1152" s="104"/>
    </row>
    <row r="1153" spans="1:15" x14ac:dyDescent="0.3">
      <c r="A1153" s="107"/>
      <c r="B1153" s="98"/>
      <c r="C1153" s="98"/>
      <c r="D1153" s="101"/>
      <c r="E1153" s="44" t="s">
        <v>49</v>
      </c>
      <c r="F1153" s="45">
        <f>L1153+M1153+N1153</f>
        <v>50.176000000000002</v>
      </c>
      <c r="G1153" s="45"/>
      <c r="H1153" s="45"/>
      <c r="I1153" s="45"/>
      <c r="J1153" s="45"/>
      <c r="K1153" s="45"/>
      <c r="L1153" s="45">
        <f>G1153+H1153+I1153+J1153+K1153</f>
        <v>0</v>
      </c>
      <c r="M1153" s="45">
        <v>50.176000000000002</v>
      </c>
      <c r="N1153" s="45"/>
      <c r="O1153" s="104"/>
    </row>
    <row r="1154" spans="1:15" x14ac:dyDescent="0.3">
      <c r="A1154" s="108"/>
      <c r="B1154" s="99"/>
      <c r="C1154" s="99"/>
      <c r="D1154" s="102"/>
      <c r="E1154" s="44" t="s">
        <v>50</v>
      </c>
      <c r="F1154" s="45">
        <f>L1154+M1154+N1154</f>
        <v>0</v>
      </c>
      <c r="G1154" s="45"/>
      <c r="H1154" s="45"/>
      <c r="I1154" s="45"/>
      <c r="J1154" s="45"/>
      <c r="K1154" s="45"/>
      <c r="L1154" s="45">
        <f>G1154+H1154+I1154+J1154+K1154</f>
        <v>0</v>
      </c>
      <c r="M1154" s="45"/>
      <c r="N1154" s="45"/>
      <c r="O1154" s="105"/>
    </row>
    <row r="1155" spans="1:15" ht="15" customHeight="1" x14ac:dyDescent="0.3">
      <c r="A1155" s="106" t="s">
        <v>536</v>
      </c>
      <c r="B1155" s="97" t="s">
        <v>836</v>
      </c>
      <c r="C1155" s="97" t="s">
        <v>613</v>
      </c>
      <c r="D1155" s="100" t="s">
        <v>314</v>
      </c>
      <c r="E1155" s="44" t="s">
        <v>46</v>
      </c>
      <c r="F1155" s="45">
        <f t="shared" ref="F1155:L1155" si="229">F1156+F1157+F1158+F1159</f>
        <v>313.59999999999997</v>
      </c>
      <c r="G1155" s="45">
        <f t="shared" si="229"/>
        <v>0</v>
      </c>
      <c r="H1155" s="45">
        <f t="shared" si="229"/>
        <v>0</v>
      </c>
      <c r="I1155" s="45">
        <f t="shared" si="229"/>
        <v>0</v>
      </c>
      <c r="J1155" s="45">
        <f t="shared" si="229"/>
        <v>0</v>
      </c>
      <c r="K1155" s="45">
        <f t="shared" si="229"/>
        <v>0</v>
      </c>
      <c r="L1155" s="45">
        <f t="shared" si="229"/>
        <v>0</v>
      </c>
      <c r="M1155" s="45">
        <f>M1156+M1157+M1158+M1159</f>
        <v>313.59999999999997</v>
      </c>
      <c r="N1155" s="45">
        <f>N1156+N1157+N1158+N1159</f>
        <v>0</v>
      </c>
      <c r="O1155" s="103" t="s">
        <v>898</v>
      </c>
    </row>
    <row r="1156" spans="1:15" x14ac:dyDescent="0.3">
      <c r="A1156" s="107"/>
      <c r="B1156" s="98"/>
      <c r="C1156" s="98"/>
      <c r="D1156" s="101"/>
      <c r="E1156" s="44" t="s">
        <v>47</v>
      </c>
      <c r="F1156" s="45">
        <f>L1156+M1156+N1156</f>
        <v>0</v>
      </c>
      <c r="G1156" s="45"/>
      <c r="H1156" s="45"/>
      <c r="I1156" s="45"/>
      <c r="J1156" s="45"/>
      <c r="K1156" s="45"/>
      <c r="L1156" s="45">
        <f>G1156+H1156+I1156+J1156+K1156</f>
        <v>0</v>
      </c>
      <c r="M1156" s="45"/>
      <c r="N1156" s="45"/>
      <c r="O1156" s="104"/>
    </row>
    <row r="1157" spans="1:15" x14ac:dyDescent="0.3">
      <c r="A1157" s="107"/>
      <c r="B1157" s="98"/>
      <c r="C1157" s="98"/>
      <c r="D1157" s="101"/>
      <c r="E1157" s="44" t="s">
        <v>48</v>
      </c>
      <c r="F1157" s="45">
        <f>L1157+M1157+N1157</f>
        <v>263.42399999999998</v>
      </c>
      <c r="G1157" s="45"/>
      <c r="H1157" s="45"/>
      <c r="I1157" s="45"/>
      <c r="J1157" s="45"/>
      <c r="K1157" s="45"/>
      <c r="L1157" s="45">
        <f>G1157+H1157+I1157+J1157+K1157</f>
        <v>0</v>
      </c>
      <c r="M1157" s="45">
        <v>263.42399999999998</v>
      </c>
      <c r="N1157" s="45"/>
      <c r="O1157" s="104"/>
    </row>
    <row r="1158" spans="1:15" x14ac:dyDescent="0.3">
      <c r="A1158" s="107"/>
      <c r="B1158" s="98"/>
      <c r="C1158" s="98"/>
      <c r="D1158" s="101"/>
      <c r="E1158" s="44" t="s">
        <v>49</v>
      </c>
      <c r="F1158" s="45">
        <f>L1158+M1158+N1158</f>
        <v>50.176000000000002</v>
      </c>
      <c r="G1158" s="45"/>
      <c r="H1158" s="45"/>
      <c r="I1158" s="45"/>
      <c r="J1158" s="45"/>
      <c r="K1158" s="45"/>
      <c r="L1158" s="45">
        <f>G1158+H1158+I1158+J1158+K1158</f>
        <v>0</v>
      </c>
      <c r="M1158" s="45">
        <v>50.176000000000002</v>
      </c>
      <c r="N1158" s="45"/>
      <c r="O1158" s="104"/>
    </row>
    <row r="1159" spans="1:15" x14ac:dyDescent="0.3">
      <c r="A1159" s="108"/>
      <c r="B1159" s="99"/>
      <c r="C1159" s="99"/>
      <c r="D1159" s="102"/>
      <c r="E1159" s="44" t="s">
        <v>50</v>
      </c>
      <c r="F1159" s="45">
        <f>L1159+M1159+N1159</f>
        <v>0</v>
      </c>
      <c r="G1159" s="45"/>
      <c r="H1159" s="45"/>
      <c r="I1159" s="45"/>
      <c r="J1159" s="45"/>
      <c r="K1159" s="45"/>
      <c r="L1159" s="45">
        <f>G1159+H1159+I1159+J1159+K1159</f>
        <v>0</v>
      </c>
      <c r="M1159" s="45"/>
      <c r="N1159" s="45"/>
      <c r="O1159" s="105"/>
    </row>
    <row r="1160" spans="1:15" ht="15" customHeight="1" x14ac:dyDescent="0.3">
      <c r="A1160" s="106" t="s">
        <v>537</v>
      </c>
      <c r="B1160" s="97" t="s">
        <v>837</v>
      </c>
      <c r="C1160" s="97" t="s">
        <v>613</v>
      </c>
      <c r="D1160" s="100" t="s">
        <v>327</v>
      </c>
      <c r="E1160" s="44" t="s">
        <v>46</v>
      </c>
      <c r="F1160" s="45">
        <f t="shared" ref="F1160:L1160" si="230">F1161+F1162+F1163+F1164</f>
        <v>100.80199999999999</v>
      </c>
      <c r="G1160" s="45">
        <f t="shared" si="230"/>
        <v>0.8</v>
      </c>
      <c r="H1160" s="45">
        <f t="shared" si="230"/>
        <v>0</v>
      </c>
      <c r="I1160" s="45">
        <f t="shared" si="230"/>
        <v>0</v>
      </c>
      <c r="J1160" s="45">
        <f t="shared" si="230"/>
        <v>0</v>
      </c>
      <c r="K1160" s="45">
        <f t="shared" si="230"/>
        <v>0</v>
      </c>
      <c r="L1160" s="45">
        <f t="shared" si="230"/>
        <v>0.8</v>
      </c>
      <c r="M1160" s="45">
        <f>M1161+M1162+M1163+M1164</f>
        <v>100.002</v>
      </c>
      <c r="N1160" s="45">
        <f>N1161+N1162+N1163+N1164</f>
        <v>0</v>
      </c>
      <c r="O1160" s="103" t="s">
        <v>898</v>
      </c>
    </row>
    <row r="1161" spans="1:15" x14ac:dyDescent="0.3">
      <c r="A1161" s="107"/>
      <c r="B1161" s="98"/>
      <c r="C1161" s="98"/>
      <c r="D1161" s="101"/>
      <c r="E1161" s="44" t="s">
        <v>47</v>
      </c>
      <c r="F1161" s="45">
        <f>L1161+M1161+N1161</f>
        <v>0</v>
      </c>
      <c r="G1161" s="45"/>
      <c r="H1161" s="45"/>
      <c r="I1161" s="45"/>
      <c r="J1161" s="45"/>
      <c r="K1161" s="45"/>
      <c r="L1161" s="45">
        <f>G1161+H1161+I1161+J1161+K1161</f>
        <v>0</v>
      </c>
      <c r="M1161" s="45"/>
      <c r="N1161" s="45"/>
      <c r="O1161" s="104"/>
    </row>
    <row r="1162" spans="1:15" x14ac:dyDescent="0.3">
      <c r="A1162" s="107"/>
      <c r="B1162" s="98"/>
      <c r="C1162" s="98"/>
      <c r="D1162" s="101"/>
      <c r="E1162" s="44" t="s">
        <v>48</v>
      </c>
      <c r="F1162" s="45">
        <f>L1162+M1162+N1162</f>
        <v>84.671999999999997</v>
      </c>
      <c r="G1162" s="45"/>
      <c r="H1162" s="45"/>
      <c r="I1162" s="45"/>
      <c r="J1162" s="45"/>
      <c r="K1162" s="45"/>
      <c r="L1162" s="45">
        <f>G1162+H1162+I1162+J1162+K1162</f>
        <v>0</v>
      </c>
      <c r="M1162" s="45">
        <v>84.671999999999997</v>
      </c>
      <c r="N1162" s="45"/>
      <c r="O1162" s="104"/>
    </row>
    <row r="1163" spans="1:15" x14ac:dyDescent="0.3">
      <c r="A1163" s="107"/>
      <c r="B1163" s="98"/>
      <c r="C1163" s="98"/>
      <c r="D1163" s="101"/>
      <c r="E1163" s="44" t="s">
        <v>49</v>
      </c>
      <c r="F1163" s="45">
        <f>L1163+M1163+N1163</f>
        <v>16.13</v>
      </c>
      <c r="G1163" s="45">
        <v>0.8</v>
      </c>
      <c r="H1163" s="45"/>
      <c r="I1163" s="45"/>
      <c r="J1163" s="45"/>
      <c r="K1163" s="45"/>
      <c r="L1163" s="45">
        <f>G1163+H1163+I1163+J1163+K1163</f>
        <v>0.8</v>
      </c>
      <c r="M1163" s="45">
        <v>15.33</v>
      </c>
      <c r="N1163" s="45"/>
      <c r="O1163" s="104"/>
    </row>
    <row r="1164" spans="1:15" x14ac:dyDescent="0.3">
      <c r="A1164" s="108"/>
      <c r="B1164" s="99"/>
      <c r="C1164" s="99"/>
      <c r="D1164" s="102"/>
      <c r="E1164" s="44" t="s">
        <v>50</v>
      </c>
      <c r="F1164" s="45">
        <f>L1164+M1164+N1164</f>
        <v>0</v>
      </c>
      <c r="G1164" s="45"/>
      <c r="H1164" s="45"/>
      <c r="I1164" s="45"/>
      <c r="J1164" s="45"/>
      <c r="K1164" s="45"/>
      <c r="L1164" s="45">
        <f>G1164+H1164+I1164+J1164+K1164</f>
        <v>0</v>
      </c>
      <c r="M1164" s="45"/>
      <c r="N1164" s="45"/>
      <c r="O1164" s="105"/>
    </row>
    <row r="1165" spans="1:15" ht="15" customHeight="1" x14ac:dyDescent="0.3">
      <c r="A1165" s="106" t="s">
        <v>538</v>
      </c>
      <c r="B1165" s="97" t="s">
        <v>839</v>
      </c>
      <c r="C1165" s="97" t="s">
        <v>650</v>
      </c>
      <c r="D1165" s="100" t="s">
        <v>272</v>
      </c>
      <c r="E1165" s="44" t="s">
        <v>46</v>
      </c>
      <c r="F1165" s="45">
        <f t="shared" ref="F1165:L1165" si="231">F1166+F1167+F1168+F1169</f>
        <v>200</v>
      </c>
      <c r="G1165" s="45">
        <f t="shared" si="231"/>
        <v>0</v>
      </c>
      <c r="H1165" s="45">
        <f t="shared" si="231"/>
        <v>0</v>
      </c>
      <c r="I1165" s="45">
        <f t="shared" si="231"/>
        <v>0</v>
      </c>
      <c r="J1165" s="45">
        <f t="shared" si="231"/>
        <v>0</v>
      </c>
      <c r="K1165" s="45">
        <f t="shared" si="231"/>
        <v>0</v>
      </c>
      <c r="L1165" s="45">
        <f t="shared" si="231"/>
        <v>0</v>
      </c>
      <c r="M1165" s="45">
        <f>M1166+M1167+M1168+M1169</f>
        <v>200</v>
      </c>
      <c r="N1165" s="45">
        <f>N1166+N1167+N1168+N1169</f>
        <v>0</v>
      </c>
      <c r="O1165" s="103" t="s">
        <v>898</v>
      </c>
    </row>
    <row r="1166" spans="1:15" x14ac:dyDescent="0.3">
      <c r="A1166" s="107"/>
      <c r="B1166" s="98"/>
      <c r="C1166" s="98"/>
      <c r="D1166" s="101"/>
      <c r="E1166" s="44" t="s">
        <v>47</v>
      </c>
      <c r="F1166" s="45">
        <f>L1166+M1166+N1166</f>
        <v>0</v>
      </c>
      <c r="G1166" s="45"/>
      <c r="H1166" s="45"/>
      <c r="I1166" s="45"/>
      <c r="J1166" s="45"/>
      <c r="K1166" s="45"/>
      <c r="L1166" s="45">
        <f>G1166+H1166+I1166+J1166+K1166</f>
        <v>0</v>
      </c>
      <c r="M1166" s="45"/>
      <c r="N1166" s="45"/>
      <c r="O1166" s="104"/>
    </row>
    <row r="1167" spans="1:15" x14ac:dyDescent="0.3">
      <c r="A1167" s="107"/>
      <c r="B1167" s="98"/>
      <c r="C1167" s="98"/>
      <c r="D1167" s="101"/>
      <c r="E1167" s="44" t="s">
        <v>48</v>
      </c>
      <c r="F1167" s="45">
        <f>L1167+M1167+N1167</f>
        <v>168</v>
      </c>
      <c r="G1167" s="45"/>
      <c r="H1167" s="45"/>
      <c r="I1167" s="45"/>
      <c r="J1167" s="45"/>
      <c r="K1167" s="45"/>
      <c r="L1167" s="45">
        <f>G1167+H1167+I1167+J1167+K1167</f>
        <v>0</v>
      </c>
      <c r="M1167" s="45">
        <v>168</v>
      </c>
      <c r="N1167" s="45"/>
      <c r="O1167" s="104"/>
    </row>
    <row r="1168" spans="1:15" x14ac:dyDescent="0.3">
      <c r="A1168" s="107"/>
      <c r="B1168" s="98"/>
      <c r="C1168" s="98"/>
      <c r="D1168" s="101"/>
      <c r="E1168" s="44" t="s">
        <v>49</v>
      </c>
      <c r="F1168" s="45">
        <f>L1168+M1168+N1168</f>
        <v>32</v>
      </c>
      <c r="G1168" s="45"/>
      <c r="H1168" s="45"/>
      <c r="I1168" s="45"/>
      <c r="J1168" s="45"/>
      <c r="K1168" s="45"/>
      <c r="L1168" s="45">
        <f>G1168+H1168+I1168+J1168+K1168</f>
        <v>0</v>
      </c>
      <c r="M1168" s="45">
        <v>32</v>
      </c>
      <c r="N1168" s="45"/>
      <c r="O1168" s="104"/>
    </row>
    <row r="1169" spans="1:15" x14ac:dyDescent="0.3">
      <c r="A1169" s="108"/>
      <c r="B1169" s="99"/>
      <c r="C1169" s="99"/>
      <c r="D1169" s="102"/>
      <c r="E1169" s="44" t="s">
        <v>50</v>
      </c>
      <c r="F1169" s="45">
        <f>L1169+M1169+N1169</f>
        <v>0</v>
      </c>
      <c r="G1169" s="45"/>
      <c r="H1169" s="45"/>
      <c r="I1169" s="45"/>
      <c r="J1169" s="45"/>
      <c r="K1169" s="45"/>
      <c r="L1169" s="45">
        <f>G1169+H1169+I1169+J1169+K1169</f>
        <v>0</v>
      </c>
      <c r="M1169" s="45"/>
      <c r="N1169" s="45"/>
      <c r="O1169" s="105"/>
    </row>
    <row r="1170" spans="1:15" x14ac:dyDescent="0.3">
      <c r="A1170" s="106" t="s">
        <v>539</v>
      </c>
      <c r="B1170" s="97" t="s">
        <v>840</v>
      </c>
      <c r="C1170" s="97" t="s">
        <v>650</v>
      </c>
      <c r="D1170" s="100" t="s">
        <v>323</v>
      </c>
      <c r="E1170" s="44" t="s">
        <v>46</v>
      </c>
      <c r="F1170" s="45">
        <f t="shared" ref="F1170:L1170" si="232">F1171+F1172+F1173+F1174</f>
        <v>190</v>
      </c>
      <c r="G1170" s="45">
        <f t="shared" si="232"/>
        <v>0</v>
      </c>
      <c r="H1170" s="45">
        <f t="shared" si="232"/>
        <v>0</v>
      </c>
      <c r="I1170" s="45">
        <f t="shared" si="232"/>
        <v>0</v>
      </c>
      <c r="J1170" s="45">
        <f t="shared" si="232"/>
        <v>0</v>
      </c>
      <c r="K1170" s="45">
        <f t="shared" si="232"/>
        <v>0</v>
      </c>
      <c r="L1170" s="45">
        <f t="shared" si="232"/>
        <v>0</v>
      </c>
      <c r="M1170" s="45">
        <f>M1171+M1172+M1173+M1174</f>
        <v>190</v>
      </c>
      <c r="N1170" s="45">
        <f>N1171+N1172+N1173+N1174</f>
        <v>0</v>
      </c>
      <c r="O1170" s="103" t="s">
        <v>898</v>
      </c>
    </row>
    <row r="1171" spans="1:15" ht="15" customHeight="1" x14ac:dyDescent="0.3">
      <c r="A1171" s="107"/>
      <c r="B1171" s="98"/>
      <c r="C1171" s="98"/>
      <c r="D1171" s="101"/>
      <c r="E1171" s="44" t="s">
        <v>47</v>
      </c>
      <c r="F1171" s="45">
        <f>L1171+M1171+N1171</f>
        <v>0</v>
      </c>
      <c r="G1171" s="45"/>
      <c r="H1171" s="45"/>
      <c r="I1171" s="45"/>
      <c r="J1171" s="45"/>
      <c r="K1171" s="45"/>
      <c r="L1171" s="45">
        <f>G1171+H1171+I1171+J1171+K1171</f>
        <v>0</v>
      </c>
      <c r="M1171" s="45"/>
      <c r="N1171" s="45"/>
      <c r="O1171" s="104"/>
    </row>
    <row r="1172" spans="1:15" x14ac:dyDescent="0.3">
      <c r="A1172" s="107"/>
      <c r="B1172" s="98"/>
      <c r="C1172" s="98"/>
      <c r="D1172" s="101"/>
      <c r="E1172" s="44" t="s">
        <v>48</v>
      </c>
      <c r="F1172" s="45">
        <f>L1172+M1172+N1172</f>
        <v>159.6</v>
      </c>
      <c r="G1172" s="45"/>
      <c r="H1172" s="45"/>
      <c r="I1172" s="45"/>
      <c r="J1172" s="45"/>
      <c r="K1172" s="45"/>
      <c r="L1172" s="45">
        <f>G1172+H1172+I1172+J1172+K1172</f>
        <v>0</v>
      </c>
      <c r="M1172" s="45">
        <v>159.6</v>
      </c>
      <c r="N1172" s="45"/>
      <c r="O1172" s="104"/>
    </row>
    <row r="1173" spans="1:15" x14ac:dyDescent="0.3">
      <c r="A1173" s="107"/>
      <c r="B1173" s="98"/>
      <c r="C1173" s="98"/>
      <c r="D1173" s="101"/>
      <c r="E1173" s="44" t="s">
        <v>49</v>
      </c>
      <c r="F1173" s="45">
        <f>L1173+M1173+N1173</f>
        <v>30.4</v>
      </c>
      <c r="G1173" s="45"/>
      <c r="H1173" s="45"/>
      <c r="I1173" s="45"/>
      <c r="J1173" s="45"/>
      <c r="K1173" s="45"/>
      <c r="L1173" s="45">
        <f>G1173+H1173+I1173+J1173+K1173</f>
        <v>0</v>
      </c>
      <c r="M1173" s="45">
        <v>30.4</v>
      </c>
      <c r="N1173" s="45"/>
      <c r="O1173" s="104"/>
    </row>
    <row r="1174" spans="1:15" x14ac:dyDescent="0.3">
      <c r="A1174" s="108"/>
      <c r="B1174" s="99"/>
      <c r="C1174" s="99"/>
      <c r="D1174" s="102"/>
      <c r="E1174" s="44" t="s">
        <v>50</v>
      </c>
      <c r="F1174" s="45">
        <f>L1174+M1174+N1174</f>
        <v>0</v>
      </c>
      <c r="G1174" s="45"/>
      <c r="H1174" s="45"/>
      <c r="I1174" s="45"/>
      <c r="J1174" s="45"/>
      <c r="K1174" s="45"/>
      <c r="L1174" s="45">
        <f>G1174+H1174+I1174+J1174+K1174</f>
        <v>0</v>
      </c>
      <c r="M1174" s="45"/>
      <c r="N1174" s="45"/>
      <c r="O1174" s="105"/>
    </row>
    <row r="1175" spans="1:15" x14ac:dyDescent="0.3">
      <c r="A1175" s="106" t="s">
        <v>540</v>
      </c>
      <c r="B1175" s="97" t="s">
        <v>838</v>
      </c>
      <c r="C1175" s="97" t="s">
        <v>650</v>
      </c>
      <c r="D1175" s="100" t="s">
        <v>324</v>
      </c>
      <c r="E1175" s="44" t="s">
        <v>46</v>
      </c>
      <c r="F1175" s="45">
        <f t="shared" ref="F1175:L1175" si="233">F1176+F1177+F1178+F1179</f>
        <v>0</v>
      </c>
      <c r="G1175" s="45">
        <f t="shared" si="233"/>
        <v>0</v>
      </c>
      <c r="H1175" s="45">
        <f t="shared" si="233"/>
        <v>0</v>
      </c>
      <c r="I1175" s="45">
        <f t="shared" si="233"/>
        <v>0</v>
      </c>
      <c r="J1175" s="45">
        <f t="shared" si="233"/>
        <v>0</v>
      </c>
      <c r="K1175" s="45">
        <f t="shared" si="233"/>
        <v>0</v>
      </c>
      <c r="L1175" s="45">
        <f t="shared" si="233"/>
        <v>0</v>
      </c>
      <c r="M1175" s="45">
        <f>M1176+M1177+M1178+M1179</f>
        <v>0</v>
      </c>
      <c r="N1175" s="45">
        <f>N1176+N1177+N1178+N1179</f>
        <v>0</v>
      </c>
      <c r="O1175" s="103" t="s">
        <v>898</v>
      </c>
    </row>
    <row r="1176" spans="1:15" ht="15" customHeight="1" x14ac:dyDescent="0.3">
      <c r="A1176" s="107"/>
      <c r="B1176" s="98"/>
      <c r="C1176" s="98"/>
      <c r="D1176" s="101"/>
      <c r="E1176" s="44" t="s">
        <v>47</v>
      </c>
      <c r="F1176" s="45">
        <f>L1176+M1176+N1176</f>
        <v>0</v>
      </c>
      <c r="G1176" s="45"/>
      <c r="H1176" s="45"/>
      <c r="I1176" s="45"/>
      <c r="J1176" s="45"/>
      <c r="K1176" s="45"/>
      <c r="L1176" s="45">
        <f>G1176+H1176+I1176+J1176+K1176</f>
        <v>0</v>
      </c>
      <c r="M1176" s="45"/>
      <c r="N1176" s="45"/>
      <c r="O1176" s="104"/>
    </row>
    <row r="1177" spans="1:15" x14ac:dyDescent="0.3">
      <c r="A1177" s="107"/>
      <c r="B1177" s="98"/>
      <c r="C1177" s="98"/>
      <c r="D1177" s="101"/>
      <c r="E1177" s="44" t="s">
        <v>48</v>
      </c>
      <c r="F1177" s="45">
        <f>L1177+M1177+N1177</f>
        <v>0</v>
      </c>
      <c r="G1177" s="45"/>
      <c r="H1177" s="45"/>
      <c r="I1177" s="45"/>
      <c r="J1177" s="45"/>
      <c r="K1177" s="45"/>
      <c r="L1177" s="45">
        <f>G1177+H1177+I1177+J1177+K1177</f>
        <v>0</v>
      </c>
      <c r="M1177" s="45"/>
      <c r="N1177" s="45"/>
      <c r="O1177" s="104"/>
    </row>
    <row r="1178" spans="1:15" x14ac:dyDescent="0.3">
      <c r="A1178" s="107"/>
      <c r="B1178" s="98"/>
      <c r="C1178" s="98"/>
      <c r="D1178" s="101"/>
      <c r="E1178" s="44" t="s">
        <v>49</v>
      </c>
      <c r="F1178" s="45">
        <f>L1178+M1178+N1178</f>
        <v>0</v>
      </c>
      <c r="G1178" s="45"/>
      <c r="H1178" s="45"/>
      <c r="I1178" s="45"/>
      <c r="J1178" s="45"/>
      <c r="K1178" s="45"/>
      <c r="L1178" s="45">
        <f>G1178+H1178+I1178+J1178+K1178</f>
        <v>0</v>
      </c>
      <c r="M1178" s="45"/>
      <c r="N1178" s="45"/>
      <c r="O1178" s="104"/>
    </row>
    <row r="1179" spans="1:15" x14ac:dyDescent="0.3">
      <c r="A1179" s="108"/>
      <c r="B1179" s="99"/>
      <c r="C1179" s="99"/>
      <c r="D1179" s="102"/>
      <c r="E1179" s="44" t="s">
        <v>50</v>
      </c>
      <c r="F1179" s="45">
        <f>L1179+M1179+N1179</f>
        <v>0</v>
      </c>
      <c r="G1179" s="45"/>
      <c r="H1179" s="45"/>
      <c r="I1179" s="45"/>
      <c r="J1179" s="45"/>
      <c r="K1179" s="45"/>
      <c r="L1179" s="45">
        <f>G1179+H1179+I1179+J1179+K1179</f>
        <v>0</v>
      </c>
      <c r="M1179" s="45"/>
      <c r="N1179" s="45"/>
      <c r="O1179" s="105"/>
    </row>
    <row r="1180" spans="1:15" x14ac:dyDescent="0.3">
      <c r="A1180" s="48"/>
      <c r="B1180" s="78" t="s">
        <v>320</v>
      </c>
      <c r="C1180" s="79"/>
      <c r="D1180" s="39"/>
      <c r="E1180" s="21"/>
      <c r="F1180" s="23"/>
      <c r="G1180" s="23"/>
      <c r="H1180" s="23"/>
      <c r="I1180" s="23"/>
      <c r="J1180" s="23"/>
      <c r="K1180" s="23"/>
      <c r="L1180" s="23"/>
      <c r="M1180" s="23"/>
      <c r="N1180" s="23"/>
      <c r="O1180" s="24"/>
    </row>
    <row r="1181" spans="1:15" ht="15" customHeight="1" x14ac:dyDescent="0.3">
      <c r="A1181" s="106" t="s">
        <v>541</v>
      </c>
      <c r="B1181" s="97" t="s">
        <v>842</v>
      </c>
      <c r="C1181" s="97" t="s">
        <v>724</v>
      </c>
      <c r="D1181" s="100" t="s">
        <v>326</v>
      </c>
      <c r="E1181" s="44" t="s">
        <v>46</v>
      </c>
      <c r="F1181" s="45">
        <f t="shared" ref="F1181:L1181" si="234">F1182+F1183+F1184+F1185</f>
        <v>243</v>
      </c>
      <c r="G1181" s="45">
        <f t="shared" si="234"/>
        <v>0</v>
      </c>
      <c r="H1181" s="45">
        <f t="shared" si="234"/>
        <v>0</v>
      </c>
      <c r="I1181" s="45">
        <f t="shared" si="234"/>
        <v>0</v>
      </c>
      <c r="J1181" s="45">
        <f t="shared" si="234"/>
        <v>0</v>
      </c>
      <c r="K1181" s="45">
        <f t="shared" si="234"/>
        <v>81</v>
      </c>
      <c r="L1181" s="45">
        <f t="shared" si="234"/>
        <v>81</v>
      </c>
      <c r="M1181" s="45">
        <f>M1182+M1183+M1184+M1185</f>
        <v>162</v>
      </c>
      <c r="N1181" s="45">
        <f>N1182+N1183+N1184+N1185</f>
        <v>0</v>
      </c>
      <c r="O1181" s="103" t="s">
        <v>977</v>
      </c>
    </row>
    <row r="1182" spans="1:15" x14ac:dyDescent="0.3">
      <c r="A1182" s="107"/>
      <c r="B1182" s="98"/>
      <c r="C1182" s="98"/>
      <c r="D1182" s="101"/>
      <c r="E1182" s="44" t="s">
        <v>47</v>
      </c>
      <c r="F1182" s="45">
        <f>L1182+M1182+N1182</f>
        <v>0</v>
      </c>
      <c r="G1182" s="45"/>
      <c r="H1182" s="45"/>
      <c r="I1182" s="45"/>
      <c r="J1182" s="45"/>
      <c r="K1182" s="45"/>
      <c r="L1182" s="45">
        <f>G1182+H1182+I1182+J1182+K1182</f>
        <v>0</v>
      </c>
      <c r="M1182" s="45"/>
      <c r="N1182" s="45"/>
      <c r="O1182" s="104"/>
    </row>
    <row r="1183" spans="1:15" x14ac:dyDescent="0.3">
      <c r="A1183" s="107"/>
      <c r="B1183" s="98"/>
      <c r="C1183" s="98"/>
      <c r="D1183" s="101"/>
      <c r="E1183" s="44" t="s">
        <v>48</v>
      </c>
      <c r="F1183" s="45">
        <f>L1183+M1183+N1183</f>
        <v>212</v>
      </c>
      <c r="G1183" s="45"/>
      <c r="H1183" s="45"/>
      <c r="I1183" s="45"/>
      <c r="J1183" s="45"/>
      <c r="K1183" s="45">
        <v>71</v>
      </c>
      <c r="L1183" s="45">
        <f>G1183+H1183+I1183+J1183+K1183</f>
        <v>71</v>
      </c>
      <c r="M1183" s="45">
        <v>141</v>
      </c>
      <c r="N1183" s="45"/>
      <c r="O1183" s="104"/>
    </row>
    <row r="1184" spans="1:15" x14ac:dyDescent="0.3">
      <c r="A1184" s="107"/>
      <c r="B1184" s="98"/>
      <c r="C1184" s="98"/>
      <c r="D1184" s="101"/>
      <c r="E1184" s="44" t="s">
        <v>49</v>
      </c>
      <c r="F1184" s="45">
        <f>L1184+M1184+N1184</f>
        <v>31</v>
      </c>
      <c r="G1184" s="45"/>
      <c r="H1184" s="45"/>
      <c r="I1184" s="45"/>
      <c r="J1184" s="45"/>
      <c r="K1184" s="45">
        <v>10</v>
      </c>
      <c r="L1184" s="45">
        <f>G1184+H1184+I1184+J1184+K1184</f>
        <v>10</v>
      </c>
      <c r="M1184" s="45">
        <v>21</v>
      </c>
      <c r="N1184" s="45"/>
      <c r="O1184" s="104"/>
    </row>
    <row r="1185" spans="1:15" x14ac:dyDescent="0.3">
      <c r="A1185" s="108"/>
      <c r="B1185" s="99"/>
      <c r="C1185" s="99"/>
      <c r="D1185" s="102"/>
      <c r="E1185" s="44" t="s">
        <v>50</v>
      </c>
      <c r="F1185" s="45">
        <f>L1185+M1185+N1185</f>
        <v>0</v>
      </c>
      <c r="G1185" s="45"/>
      <c r="H1185" s="45"/>
      <c r="I1185" s="45"/>
      <c r="J1185" s="45"/>
      <c r="K1185" s="45"/>
      <c r="L1185" s="45">
        <f>G1185+H1185+I1185+J1185+K1185</f>
        <v>0</v>
      </c>
      <c r="M1185" s="45"/>
      <c r="N1185" s="45"/>
      <c r="O1185" s="105"/>
    </row>
    <row r="1186" spans="1:15" ht="15" customHeight="1" x14ac:dyDescent="0.3">
      <c r="A1186" s="106" t="s">
        <v>542</v>
      </c>
      <c r="B1186" s="97" t="s">
        <v>843</v>
      </c>
      <c r="C1186" s="97" t="s">
        <v>841</v>
      </c>
      <c r="D1186" s="100" t="s">
        <v>97</v>
      </c>
      <c r="E1186" s="44" t="s">
        <v>46</v>
      </c>
      <c r="F1186" s="45">
        <f t="shared" ref="F1186:L1186" si="235">F1187+F1188+F1189+F1190</f>
        <v>80</v>
      </c>
      <c r="G1186" s="45">
        <f t="shared" si="235"/>
        <v>0</v>
      </c>
      <c r="H1186" s="45">
        <f t="shared" si="235"/>
        <v>0</v>
      </c>
      <c r="I1186" s="45">
        <f t="shared" si="235"/>
        <v>0</v>
      </c>
      <c r="J1186" s="45">
        <f t="shared" si="235"/>
        <v>80</v>
      </c>
      <c r="K1186" s="45">
        <f t="shared" si="235"/>
        <v>0</v>
      </c>
      <c r="L1186" s="45">
        <f t="shared" si="235"/>
        <v>80</v>
      </c>
      <c r="M1186" s="45">
        <f>M1187+M1188+M1189+M1190</f>
        <v>0</v>
      </c>
      <c r="N1186" s="45">
        <f>N1187+N1188+N1189+N1190</f>
        <v>0</v>
      </c>
      <c r="O1186" s="103" t="s">
        <v>977</v>
      </c>
    </row>
    <row r="1187" spans="1:15" x14ac:dyDescent="0.3">
      <c r="A1187" s="107"/>
      <c r="B1187" s="98"/>
      <c r="C1187" s="98"/>
      <c r="D1187" s="101"/>
      <c r="E1187" s="44" t="s">
        <v>47</v>
      </c>
      <c r="F1187" s="45">
        <f>L1187+M1187+N1187</f>
        <v>0</v>
      </c>
      <c r="G1187" s="45"/>
      <c r="H1187" s="45"/>
      <c r="I1187" s="45"/>
      <c r="J1187" s="45"/>
      <c r="K1187" s="45"/>
      <c r="L1187" s="45">
        <f>G1187+H1187+I1187+J1187+K1187</f>
        <v>0</v>
      </c>
      <c r="M1187" s="45"/>
      <c r="N1187" s="45"/>
      <c r="O1187" s="104"/>
    </row>
    <row r="1188" spans="1:15" x14ac:dyDescent="0.3">
      <c r="A1188" s="107"/>
      <c r="B1188" s="98"/>
      <c r="C1188" s="98"/>
      <c r="D1188" s="101"/>
      <c r="E1188" s="44" t="s">
        <v>48</v>
      </c>
      <c r="F1188" s="45">
        <f>L1188+M1188+N1188</f>
        <v>0</v>
      </c>
      <c r="G1188" s="45"/>
      <c r="H1188" s="45"/>
      <c r="I1188" s="45"/>
      <c r="J1188" s="45"/>
      <c r="K1188" s="45"/>
      <c r="L1188" s="45">
        <f>G1188+H1188+I1188+J1188+K1188</f>
        <v>0</v>
      </c>
      <c r="M1188" s="45"/>
      <c r="N1188" s="45"/>
      <c r="O1188" s="104"/>
    </row>
    <row r="1189" spans="1:15" x14ac:dyDescent="0.3">
      <c r="A1189" s="107"/>
      <c r="B1189" s="98"/>
      <c r="C1189" s="98"/>
      <c r="D1189" s="101"/>
      <c r="E1189" s="44" t="s">
        <v>49</v>
      </c>
      <c r="F1189" s="45">
        <f>L1189+M1189+N1189</f>
        <v>80</v>
      </c>
      <c r="G1189" s="45"/>
      <c r="H1189" s="45"/>
      <c r="I1189" s="45"/>
      <c r="J1189" s="45">
        <v>80</v>
      </c>
      <c r="K1189" s="45"/>
      <c r="L1189" s="45">
        <f>G1189+H1189+I1189+J1189+K1189</f>
        <v>80</v>
      </c>
      <c r="M1189" s="45"/>
      <c r="N1189" s="45"/>
      <c r="O1189" s="104"/>
    </row>
    <row r="1190" spans="1:15" x14ac:dyDescent="0.3">
      <c r="A1190" s="108"/>
      <c r="B1190" s="99"/>
      <c r="C1190" s="99"/>
      <c r="D1190" s="102"/>
      <c r="E1190" s="44" t="s">
        <v>50</v>
      </c>
      <c r="F1190" s="45">
        <f>L1190+M1190+N1190</f>
        <v>0</v>
      </c>
      <c r="G1190" s="45"/>
      <c r="H1190" s="45"/>
      <c r="I1190" s="45"/>
      <c r="J1190" s="45"/>
      <c r="K1190" s="45"/>
      <c r="L1190" s="45">
        <f>G1190+H1190+I1190+J1190+K1190</f>
        <v>0</v>
      </c>
      <c r="M1190" s="45"/>
      <c r="N1190" s="45"/>
      <c r="O1190" s="105"/>
    </row>
    <row r="1191" spans="1:15" ht="15" customHeight="1" x14ac:dyDescent="0.3">
      <c r="A1191" s="106" t="s">
        <v>543</v>
      </c>
      <c r="B1191" s="97" t="s">
        <v>844</v>
      </c>
      <c r="C1191" s="97" t="s">
        <v>650</v>
      </c>
      <c r="D1191" s="100" t="s">
        <v>272</v>
      </c>
      <c r="E1191" s="44" t="s">
        <v>46</v>
      </c>
      <c r="F1191" s="45">
        <f t="shared" ref="F1191:L1191" si="236">F1192+F1193+F1194+F1195</f>
        <v>40</v>
      </c>
      <c r="G1191" s="45">
        <f t="shared" si="236"/>
        <v>0</v>
      </c>
      <c r="H1191" s="45">
        <f t="shared" si="236"/>
        <v>0</v>
      </c>
      <c r="I1191" s="45">
        <f t="shared" si="236"/>
        <v>0</v>
      </c>
      <c r="J1191" s="45">
        <f t="shared" si="236"/>
        <v>0</v>
      </c>
      <c r="K1191" s="45">
        <f t="shared" si="236"/>
        <v>0</v>
      </c>
      <c r="L1191" s="45">
        <f t="shared" si="236"/>
        <v>0</v>
      </c>
      <c r="M1191" s="45">
        <f>M1192+M1193+M1194+M1195</f>
        <v>40</v>
      </c>
      <c r="N1191" s="45">
        <f>N1192+N1193+N1194+N1195</f>
        <v>0</v>
      </c>
      <c r="O1191" s="103" t="s">
        <v>977</v>
      </c>
    </row>
    <row r="1192" spans="1:15" x14ac:dyDescent="0.3">
      <c r="A1192" s="107"/>
      <c r="B1192" s="98"/>
      <c r="C1192" s="98"/>
      <c r="D1192" s="101"/>
      <c r="E1192" s="44" t="s">
        <v>47</v>
      </c>
      <c r="F1192" s="45">
        <f>L1192+M1192+N1192</f>
        <v>0</v>
      </c>
      <c r="G1192" s="45"/>
      <c r="H1192" s="45"/>
      <c r="I1192" s="45"/>
      <c r="J1192" s="45"/>
      <c r="K1192" s="45"/>
      <c r="L1192" s="45">
        <f>G1192+H1192+I1192+J1192+K1192</f>
        <v>0</v>
      </c>
      <c r="M1192" s="45"/>
      <c r="N1192" s="45"/>
      <c r="O1192" s="104"/>
    </row>
    <row r="1193" spans="1:15" x14ac:dyDescent="0.3">
      <c r="A1193" s="107"/>
      <c r="B1193" s="98"/>
      <c r="C1193" s="98"/>
      <c r="D1193" s="101"/>
      <c r="E1193" s="44" t="s">
        <v>48</v>
      </c>
      <c r="F1193" s="45">
        <f>L1193+M1193+N1193</f>
        <v>33.6</v>
      </c>
      <c r="G1193" s="45"/>
      <c r="H1193" s="45"/>
      <c r="I1193" s="45"/>
      <c r="J1193" s="45"/>
      <c r="K1193" s="45"/>
      <c r="L1193" s="45">
        <f>G1193+H1193+I1193+J1193+K1193</f>
        <v>0</v>
      </c>
      <c r="M1193" s="45">
        <v>33.6</v>
      </c>
      <c r="N1193" s="45"/>
      <c r="O1193" s="104"/>
    </row>
    <row r="1194" spans="1:15" x14ac:dyDescent="0.3">
      <c r="A1194" s="107"/>
      <c r="B1194" s="98"/>
      <c r="C1194" s="98"/>
      <c r="D1194" s="101"/>
      <c r="E1194" s="44" t="s">
        <v>49</v>
      </c>
      <c r="F1194" s="45">
        <f>L1194+M1194+N1194</f>
        <v>6.4</v>
      </c>
      <c r="G1194" s="45"/>
      <c r="H1194" s="45"/>
      <c r="I1194" s="45"/>
      <c r="J1194" s="45"/>
      <c r="K1194" s="45"/>
      <c r="L1194" s="45">
        <f>G1194+H1194+I1194+J1194+K1194</f>
        <v>0</v>
      </c>
      <c r="M1194" s="45">
        <v>6.4</v>
      </c>
      <c r="N1194" s="45"/>
      <c r="O1194" s="104"/>
    </row>
    <row r="1195" spans="1:15" x14ac:dyDescent="0.3">
      <c r="A1195" s="108"/>
      <c r="B1195" s="99"/>
      <c r="C1195" s="99"/>
      <c r="D1195" s="102"/>
      <c r="E1195" s="44" t="s">
        <v>50</v>
      </c>
      <c r="F1195" s="45">
        <f>L1195+M1195+N1195</f>
        <v>0</v>
      </c>
      <c r="G1195" s="45"/>
      <c r="H1195" s="45"/>
      <c r="I1195" s="45"/>
      <c r="J1195" s="45"/>
      <c r="K1195" s="45"/>
      <c r="L1195" s="45">
        <f>G1195+H1195+I1195+J1195+K1195</f>
        <v>0</v>
      </c>
      <c r="M1195" s="45"/>
      <c r="N1195" s="45"/>
      <c r="O1195" s="105"/>
    </row>
    <row r="1196" spans="1:15" ht="15" customHeight="1" x14ac:dyDescent="0.3">
      <c r="A1196" s="106" t="s">
        <v>544</v>
      </c>
      <c r="B1196" s="97" t="s">
        <v>846</v>
      </c>
      <c r="C1196" s="97" t="s">
        <v>650</v>
      </c>
      <c r="D1196" s="100" t="s">
        <v>327</v>
      </c>
      <c r="E1196" s="44" t="s">
        <v>46</v>
      </c>
      <c r="F1196" s="45">
        <f t="shared" ref="F1196:L1196" si="237">F1197+F1198+F1199+F1200</f>
        <v>309.47239999999999</v>
      </c>
      <c r="G1196" s="45">
        <f t="shared" si="237"/>
        <v>0</v>
      </c>
      <c r="H1196" s="45">
        <f t="shared" si="237"/>
        <v>0</v>
      </c>
      <c r="I1196" s="45">
        <f t="shared" si="237"/>
        <v>0</v>
      </c>
      <c r="J1196" s="45">
        <f t="shared" si="237"/>
        <v>3.4723999999999999</v>
      </c>
      <c r="K1196" s="45">
        <f t="shared" si="237"/>
        <v>0</v>
      </c>
      <c r="L1196" s="45">
        <f t="shared" si="237"/>
        <v>3.4723999999999999</v>
      </c>
      <c r="M1196" s="45">
        <f>M1197+M1198+M1199+M1200</f>
        <v>306</v>
      </c>
      <c r="N1196" s="45">
        <f>N1197+N1198+N1199+N1200</f>
        <v>0</v>
      </c>
      <c r="O1196" s="103" t="s">
        <v>977</v>
      </c>
    </row>
    <row r="1197" spans="1:15" x14ac:dyDescent="0.3">
      <c r="A1197" s="107"/>
      <c r="B1197" s="98"/>
      <c r="C1197" s="98"/>
      <c r="D1197" s="101"/>
      <c r="E1197" s="44" t="s">
        <v>47</v>
      </c>
      <c r="F1197" s="45">
        <f>L1197+M1197+N1197</f>
        <v>0</v>
      </c>
      <c r="G1197" s="45"/>
      <c r="H1197" s="45"/>
      <c r="I1197" s="45"/>
      <c r="J1197" s="45"/>
      <c r="K1197" s="45"/>
      <c r="L1197" s="45">
        <f>G1197+H1197+I1197+J1197+K1197</f>
        <v>0</v>
      </c>
      <c r="M1197" s="45"/>
      <c r="N1197" s="45"/>
      <c r="O1197" s="104"/>
    </row>
    <row r="1198" spans="1:15" x14ac:dyDescent="0.3">
      <c r="A1198" s="107"/>
      <c r="B1198" s="98"/>
      <c r="C1198" s="98"/>
      <c r="D1198" s="101"/>
      <c r="E1198" s="44" t="s">
        <v>48</v>
      </c>
      <c r="F1198" s="45">
        <f>L1198+M1198+N1198</f>
        <v>186.75</v>
      </c>
      <c r="G1198" s="45"/>
      <c r="H1198" s="45"/>
      <c r="I1198" s="45"/>
      <c r="J1198" s="45"/>
      <c r="K1198" s="45"/>
      <c r="L1198" s="45">
        <f>G1198+H1198+I1198+J1198+K1198</f>
        <v>0</v>
      </c>
      <c r="M1198" s="45">
        <v>186.75</v>
      </c>
      <c r="N1198" s="45"/>
      <c r="O1198" s="104"/>
    </row>
    <row r="1199" spans="1:15" x14ac:dyDescent="0.3">
      <c r="A1199" s="107"/>
      <c r="B1199" s="98"/>
      <c r="C1199" s="98"/>
      <c r="D1199" s="101"/>
      <c r="E1199" s="44" t="s">
        <v>49</v>
      </c>
      <c r="F1199" s="45">
        <f>L1199+M1199+N1199</f>
        <v>122.72239999999999</v>
      </c>
      <c r="G1199" s="45"/>
      <c r="H1199" s="45"/>
      <c r="I1199" s="45"/>
      <c r="J1199" s="45">
        <v>3.4723999999999999</v>
      </c>
      <c r="K1199" s="45"/>
      <c r="L1199" s="45">
        <f>G1199+H1199+I1199+J1199+K1199</f>
        <v>3.4723999999999999</v>
      </c>
      <c r="M1199" s="45">
        <v>119.25</v>
      </c>
      <c r="N1199" s="45"/>
      <c r="O1199" s="104"/>
    </row>
    <row r="1200" spans="1:15" x14ac:dyDescent="0.3">
      <c r="A1200" s="108"/>
      <c r="B1200" s="99"/>
      <c r="C1200" s="99"/>
      <c r="D1200" s="102"/>
      <c r="E1200" s="44" t="s">
        <v>50</v>
      </c>
      <c r="F1200" s="45">
        <f>L1200+M1200+N1200</f>
        <v>0</v>
      </c>
      <c r="G1200" s="45"/>
      <c r="H1200" s="45"/>
      <c r="I1200" s="45"/>
      <c r="J1200" s="45"/>
      <c r="K1200" s="45"/>
      <c r="L1200" s="45">
        <f>G1200+H1200+I1200+J1200+K1200</f>
        <v>0</v>
      </c>
      <c r="M1200" s="45"/>
      <c r="N1200" s="45"/>
      <c r="O1200" s="105"/>
    </row>
    <row r="1201" spans="1:15" ht="15" customHeight="1" x14ac:dyDescent="0.3">
      <c r="A1201" s="106" t="s">
        <v>545</v>
      </c>
      <c r="B1201" s="97" t="s">
        <v>848</v>
      </c>
      <c r="C1201" s="97" t="s">
        <v>650</v>
      </c>
      <c r="D1201" s="100" t="s">
        <v>323</v>
      </c>
      <c r="E1201" s="44" t="s">
        <v>46</v>
      </c>
      <c r="F1201" s="45">
        <f t="shared" ref="F1201:L1201" si="238">F1202+F1203+F1204+F1205</f>
        <v>339.91292000000004</v>
      </c>
      <c r="G1201" s="45">
        <f t="shared" si="238"/>
        <v>0</v>
      </c>
      <c r="H1201" s="45">
        <f t="shared" si="238"/>
        <v>0</v>
      </c>
      <c r="I1201" s="45">
        <f t="shared" si="238"/>
        <v>0</v>
      </c>
      <c r="J1201" s="45">
        <f t="shared" si="238"/>
        <v>0</v>
      </c>
      <c r="K1201" s="45">
        <f t="shared" si="238"/>
        <v>0</v>
      </c>
      <c r="L1201" s="45">
        <f t="shared" si="238"/>
        <v>0</v>
      </c>
      <c r="M1201" s="45">
        <f>M1202+M1203+M1204+M1205</f>
        <v>339.91292000000004</v>
      </c>
      <c r="N1201" s="45">
        <f>N1202+N1203+N1204+N1205</f>
        <v>0</v>
      </c>
      <c r="O1201" s="103" t="s">
        <v>977</v>
      </c>
    </row>
    <row r="1202" spans="1:15" x14ac:dyDescent="0.3">
      <c r="A1202" s="107"/>
      <c r="B1202" s="98"/>
      <c r="C1202" s="98"/>
      <c r="D1202" s="101"/>
      <c r="E1202" s="44" t="s">
        <v>47</v>
      </c>
      <c r="F1202" s="45">
        <f>L1202+M1202+N1202</f>
        <v>0</v>
      </c>
      <c r="G1202" s="45"/>
      <c r="H1202" s="45"/>
      <c r="I1202" s="45"/>
      <c r="J1202" s="45"/>
      <c r="K1202" s="45"/>
      <c r="L1202" s="45">
        <f>G1202+H1202+I1202+J1202+K1202</f>
        <v>0</v>
      </c>
      <c r="M1202" s="45"/>
      <c r="N1202" s="45"/>
      <c r="O1202" s="104"/>
    </row>
    <row r="1203" spans="1:15" x14ac:dyDescent="0.3">
      <c r="A1203" s="107"/>
      <c r="B1203" s="98"/>
      <c r="C1203" s="98"/>
      <c r="D1203" s="101"/>
      <c r="E1203" s="44" t="s">
        <v>48</v>
      </c>
      <c r="F1203" s="45">
        <f>L1203+M1203+N1203</f>
        <v>285.52692000000002</v>
      </c>
      <c r="G1203" s="45"/>
      <c r="H1203" s="45"/>
      <c r="I1203" s="45"/>
      <c r="J1203" s="45"/>
      <c r="K1203" s="45"/>
      <c r="L1203" s="45">
        <f>G1203+H1203+I1203+J1203+K1203</f>
        <v>0</v>
      </c>
      <c r="M1203" s="45">
        <v>285.52692000000002</v>
      </c>
      <c r="N1203" s="45"/>
      <c r="O1203" s="104"/>
    </row>
    <row r="1204" spans="1:15" x14ac:dyDescent="0.3">
      <c r="A1204" s="107"/>
      <c r="B1204" s="98"/>
      <c r="C1204" s="98"/>
      <c r="D1204" s="101"/>
      <c r="E1204" s="44" t="s">
        <v>49</v>
      </c>
      <c r="F1204" s="45">
        <f>L1204+M1204+N1204</f>
        <v>54.386000000000003</v>
      </c>
      <c r="G1204" s="45"/>
      <c r="H1204" s="45"/>
      <c r="I1204" s="45"/>
      <c r="J1204" s="45"/>
      <c r="K1204" s="45"/>
      <c r="L1204" s="45">
        <f>G1204+H1204+I1204+J1204+K1204</f>
        <v>0</v>
      </c>
      <c r="M1204" s="45">
        <v>54.386000000000003</v>
      </c>
      <c r="N1204" s="45"/>
      <c r="O1204" s="104"/>
    </row>
    <row r="1205" spans="1:15" x14ac:dyDescent="0.3">
      <c r="A1205" s="108"/>
      <c r="B1205" s="99"/>
      <c r="C1205" s="99"/>
      <c r="D1205" s="102"/>
      <c r="E1205" s="44" t="s">
        <v>50</v>
      </c>
      <c r="F1205" s="45">
        <f>L1205+M1205+N1205</f>
        <v>0</v>
      </c>
      <c r="G1205" s="45"/>
      <c r="H1205" s="45"/>
      <c r="I1205" s="45"/>
      <c r="J1205" s="45"/>
      <c r="K1205" s="45"/>
      <c r="L1205" s="45">
        <f>G1205+H1205+I1205+J1205+K1205</f>
        <v>0</v>
      </c>
      <c r="M1205" s="45"/>
      <c r="N1205" s="45"/>
      <c r="O1205" s="105"/>
    </row>
    <row r="1206" spans="1:15" ht="15" customHeight="1" x14ac:dyDescent="0.3">
      <c r="A1206" s="106" t="s">
        <v>546</v>
      </c>
      <c r="B1206" s="97" t="s">
        <v>850</v>
      </c>
      <c r="C1206" s="97" t="s">
        <v>847</v>
      </c>
      <c r="D1206" s="100" t="s">
        <v>318</v>
      </c>
      <c r="E1206" s="44" t="s">
        <v>46</v>
      </c>
      <c r="F1206" s="45">
        <f t="shared" ref="F1206:L1206" si="239">F1207+F1208+F1209+F1210</f>
        <v>190</v>
      </c>
      <c r="G1206" s="45">
        <f t="shared" si="239"/>
        <v>0</v>
      </c>
      <c r="H1206" s="45">
        <f t="shared" si="239"/>
        <v>0</v>
      </c>
      <c r="I1206" s="45">
        <f t="shared" si="239"/>
        <v>0</v>
      </c>
      <c r="J1206" s="45">
        <f t="shared" si="239"/>
        <v>0</v>
      </c>
      <c r="K1206" s="45">
        <f t="shared" si="239"/>
        <v>0</v>
      </c>
      <c r="L1206" s="45">
        <f t="shared" si="239"/>
        <v>0</v>
      </c>
      <c r="M1206" s="45">
        <f>M1207+M1208+M1209+M1210</f>
        <v>190</v>
      </c>
      <c r="N1206" s="45">
        <f>N1207+N1208+N1209+N1210</f>
        <v>0</v>
      </c>
      <c r="O1206" s="103" t="s">
        <v>977</v>
      </c>
    </row>
    <row r="1207" spans="1:15" x14ac:dyDescent="0.3">
      <c r="A1207" s="107"/>
      <c r="B1207" s="98"/>
      <c r="C1207" s="98"/>
      <c r="D1207" s="101"/>
      <c r="E1207" s="44" t="s">
        <v>47</v>
      </c>
      <c r="F1207" s="45">
        <f>L1207+M1207+N1207</f>
        <v>118.27500000000001</v>
      </c>
      <c r="G1207" s="45"/>
      <c r="H1207" s="45"/>
      <c r="I1207" s="45"/>
      <c r="J1207" s="45"/>
      <c r="K1207" s="45"/>
      <c r="L1207" s="45">
        <f>G1207+H1207+I1207+J1207+K1207</f>
        <v>0</v>
      </c>
      <c r="M1207" s="45">
        <v>118.27500000000001</v>
      </c>
      <c r="N1207" s="45"/>
      <c r="O1207" s="104"/>
    </row>
    <row r="1208" spans="1:15" x14ac:dyDescent="0.3">
      <c r="A1208" s="107"/>
      <c r="B1208" s="98"/>
      <c r="C1208" s="98"/>
      <c r="D1208" s="101"/>
      <c r="E1208" s="44" t="s">
        <v>48</v>
      </c>
      <c r="F1208" s="45">
        <f>L1208+M1208+N1208</f>
        <v>39.424999999999997</v>
      </c>
      <c r="G1208" s="45"/>
      <c r="H1208" s="45"/>
      <c r="I1208" s="45"/>
      <c r="J1208" s="45"/>
      <c r="K1208" s="45"/>
      <c r="L1208" s="45">
        <f>G1208+H1208+I1208+J1208+K1208</f>
        <v>0</v>
      </c>
      <c r="M1208" s="45">
        <v>39.424999999999997</v>
      </c>
      <c r="N1208" s="45"/>
      <c r="O1208" s="104"/>
    </row>
    <row r="1209" spans="1:15" x14ac:dyDescent="0.3">
      <c r="A1209" s="107"/>
      <c r="B1209" s="98"/>
      <c r="C1209" s="98"/>
      <c r="D1209" s="101"/>
      <c r="E1209" s="44" t="s">
        <v>49</v>
      </c>
      <c r="F1209" s="45">
        <f>L1209+M1209+N1209</f>
        <v>32.299999999999997</v>
      </c>
      <c r="G1209" s="45"/>
      <c r="H1209" s="45"/>
      <c r="I1209" s="45"/>
      <c r="J1209" s="45"/>
      <c r="K1209" s="45"/>
      <c r="L1209" s="45">
        <f>G1209+H1209+I1209+J1209+K1209</f>
        <v>0</v>
      </c>
      <c r="M1209" s="45">
        <v>32.299999999999997</v>
      </c>
      <c r="N1209" s="45"/>
      <c r="O1209" s="104"/>
    </row>
    <row r="1210" spans="1:15" x14ac:dyDescent="0.3">
      <c r="A1210" s="108"/>
      <c r="B1210" s="99"/>
      <c r="C1210" s="99"/>
      <c r="D1210" s="102"/>
      <c r="E1210" s="44" t="s">
        <v>50</v>
      </c>
      <c r="F1210" s="45">
        <f>L1210+M1210+N1210</f>
        <v>0</v>
      </c>
      <c r="G1210" s="45"/>
      <c r="H1210" s="45"/>
      <c r="I1210" s="45"/>
      <c r="J1210" s="45"/>
      <c r="K1210" s="45"/>
      <c r="L1210" s="45">
        <f>G1210+H1210+I1210+J1210+K1210</f>
        <v>0</v>
      </c>
      <c r="M1210" s="45"/>
      <c r="N1210" s="45"/>
      <c r="O1210" s="105"/>
    </row>
    <row r="1211" spans="1:15" ht="15" customHeight="1" x14ac:dyDescent="0.3">
      <c r="A1211" s="106" t="s">
        <v>547</v>
      </c>
      <c r="B1211" s="97" t="s">
        <v>849</v>
      </c>
      <c r="C1211" s="97" t="s">
        <v>852</v>
      </c>
      <c r="D1211" s="100" t="s">
        <v>318</v>
      </c>
      <c r="E1211" s="44" t="s">
        <v>46</v>
      </c>
      <c r="F1211" s="45">
        <f t="shared" ref="F1211:L1211" si="240">F1212+F1213+F1214+F1215</f>
        <v>126</v>
      </c>
      <c r="G1211" s="45">
        <f t="shared" si="240"/>
        <v>0</v>
      </c>
      <c r="H1211" s="45">
        <f t="shared" si="240"/>
        <v>0</v>
      </c>
      <c r="I1211" s="45">
        <f t="shared" si="240"/>
        <v>0</v>
      </c>
      <c r="J1211" s="45">
        <f t="shared" si="240"/>
        <v>0</v>
      </c>
      <c r="K1211" s="45">
        <f t="shared" si="240"/>
        <v>0</v>
      </c>
      <c r="L1211" s="45">
        <f t="shared" si="240"/>
        <v>0</v>
      </c>
      <c r="M1211" s="45">
        <f>M1212+M1213+M1214+M1215</f>
        <v>126</v>
      </c>
      <c r="N1211" s="45">
        <f>N1212+N1213+N1214+N1215</f>
        <v>0</v>
      </c>
      <c r="O1211" s="103" t="s">
        <v>977</v>
      </c>
    </row>
    <row r="1212" spans="1:15" x14ac:dyDescent="0.3">
      <c r="A1212" s="107"/>
      <c r="B1212" s="98"/>
      <c r="C1212" s="98"/>
      <c r="D1212" s="101"/>
      <c r="E1212" s="44" t="s">
        <v>47</v>
      </c>
      <c r="F1212" s="45">
        <f>L1212+M1212+N1212</f>
        <v>0</v>
      </c>
      <c r="G1212" s="45"/>
      <c r="H1212" s="45"/>
      <c r="I1212" s="45"/>
      <c r="J1212" s="45"/>
      <c r="K1212" s="45"/>
      <c r="L1212" s="45">
        <f>G1212+H1212+I1212+J1212+K1212</f>
        <v>0</v>
      </c>
      <c r="M1212" s="45"/>
      <c r="N1212" s="45"/>
      <c r="O1212" s="104"/>
    </row>
    <row r="1213" spans="1:15" x14ac:dyDescent="0.3">
      <c r="A1213" s="107"/>
      <c r="B1213" s="98"/>
      <c r="C1213" s="98"/>
      <c r="D1213" s="101"/>
      <c r="E1213" s="44" t="s">
        <v>48</v>
      </c>
      <c r="F1213" s="45">
        <f>L1213+M1213+N1213</f>
        <v>105.84</v>
      </c>
      <c r="G1213" s="45"/>
      <c r="H1213" s="45"/>
      <c r="I1213" s="45"/>
      <c r="J1213" s="45"/>
      <c r="K1213" s="45"/>
      <c r="L1213" s="45">
        <f>G1213+H1213+I1213+J1213+K1213</f>
        <v>0</v>
      </c>
      <c r="M1213" s="45">
        <v>105.84</v>
      </c>
      <c r="N1213" s="45"/>
      <c r="O1213" s="104"/>
    </row>
    <row r="1214" spans="1:15" x14ac:dyDescent="0.3">
      <c r="A1214" s="107"/>
      <c r="B1214" s="98"/>
      <c r="C1214" s="98"/>
      <c r="D1214" s="101"/>
      <c r="E1214" s="44" t="s">
        <v>49</v>
      </c>
      <c r="F1214" s="45">
        <f>L1214+M1214+N1214</f>
        <v>20.16</v>
      </c>
      <c r="G1214" s="45"/>
      <c r="H1214" s="45"/>
      <c r="I1214" s="45"/>
      <c r="J1214" s="45"/>
      <c r="K1214" s="45"/>
      <c r="L1214" s="45">
        <f>G1214+H1214+I1214+J1214+K1214</f>
        <v>0</v>
      </c>
      <c r="M1214" s="45">
        <v>20.16</v>
      </c>
      <c r="N1214" s="45"/>
      <c r="O1214" s="104"/>
    </row>
    <row r="1215" spans="1:15" ht="27" customHeight="1" x14ac:dyDescent="0.3">
      <c r="A1215" s="108"/>
      <c r="B1215" s="99"/>
      <c r="C1215" s="99"/>
      <c r="D1215" s="102"/>
      <c r="E1215" s="44" t="s">
        <v>50</v>
      </c>
      <c r="F1215" s="45">
        <f>L1215+M1215+N1215</f>
        <v>0</v>
      </c>
      <c r="G1215" s="45"/>
      <c r="H1215" s="45"/>
      <c r="I1215" s="45"/>
      <c r="J1215" s="45"/>
      <c r="K1215" s="45"/>
      <c r="L1215" s="45">
        <f>G1215+H1215+I1215+J1215+K1215</f>
        <v>0</v>
      </c>
      <c r="M1215" s="45"/>
      <c r="N1215" s="45"/>
      <c r="O1215" s="105"/>
    </row>
    <row r="1216" spans="1:15" ht="15" customHeight="1" x14ac:dyDescent="0.3">
      <c r="A1216" s="106" t="s">
        <v>548</v>
      </c>
      <c r="B1216" s="97" t="s">
        <v>851</v>
      </c>
      <c r="C1216" s="97" t="s">
        <v>650</v>
      </c>
      <c r="D1216" s="100" t="s">
        <v>316</v>
      </c>
      <c r="E1216" s="44" t="s">
        <v>46</v>
      </c>
      <c r="F1216" s="45">
        <f t="shared" ref="F1216:L1216" si="241">F1217+F1218+F1219+F1220</f>
        <v>70.278677000000002</v>
      </c>
      <c r="G1216" s="45">
        <f t="shared" si="241"/>
        <v>0</v>
      </c>
      <c r="H1216" s="45">
        <f t="shared" si="241"/>
        <v>0</v>
      </c>
      <c r="I1216" s="45">
        <f t="shared" si="241"/>
        <v>0</v>
      </c>
      <c r="J1216" s="45">
        <f t="shared" si="241"/>
        <v>0</v>
      </c>
      <c r="K1216" s="45">
        <f t="shared" si="241"/>
        <v>0</v>
      </c>
      <c r="L1216" s="45">
        <f t="shared" si="241"/>
        <v>0</v>
      </c>
      <c r="M1216" s="45">
        <f>M1217+M1218+M1219+M1220</f>
        <v>70.278677000000002</v>
      </c>
      <c r="N1216" s="45">
        <f>N1217+N1218+N1219+N1220</f>
        <v>0</v>
      </c>
      <c r="O1216" s="103" t="s">
        <v>977</v>
      </c>
    </row>
    <row r="1217" spans="1:15" x14ac:dyDescent="0.3">
      <c r="A1217" s="107"/>
      <c r="B1217" s="98"/>
      <c r="C1217" s="98"/>
      <c r="D1217" s="101"/>
      <c r="E1217" s="44" t="s">
        <v>47</v>
      </c>
      <c r="F1217" s="45">
        <f>L1217+M1217+N1217</f>
        <v>0</v>
      </c>
      <c r="G1217" s="45"/>
      <c r="H1217" s="45"/>
      <c r="I1217" s="45"/>
      <c r="J1217" s="45"/>
      <c r="K1217" s="45"/>
      <c r="L1217" s="45">
        <f>G1217+H1217+I1217+J1217+K1217</f>
        <v>0</v>
      </c>
      <c r="M1217" s="45"/>
      <c r="N1217" s="45"/>
      <c r="O1217" s="104"/>
    </row>
    <row r="1218" spans="1:15" x14ac:dyDescent="0.3">
      <c r="A1218" s="107"/>
      <c r="B1218" s="98"/>
      <c r="C1218" s="98"/>
      <c r="D1218" s="101"/>
      <c r="E1218" s="44" t="s">
        <v>48</v>
      </c>
      <c r="F1218" s="45">
        <f>L1218+M1218+N1218</f>
        <v>59.034089000000002</v>
      </c>
      <c r="G1218" s="45"/>
      <c r="H1218" s="45"/>
      <c r="I1218" s="45"/>
      <c r="J1218" s="45"/>
      <c r="K1218" s="45"/>
      <c r="L1218" s="45">
        <f>G1218+H1218+I1218+J1218+K1218</f>
        <v>0</v>
      </c>
      <c r="M1218" s="45">
        <v>59.034089000000002</v>
      </c>
      <c r="N1218" s="45"/>
      <c r="O1218" s="104"/>
    </row>
    <row r="1219" spans="1:15" x14ac:dyDescent="0.3">
      <c r="A1219" s="107"/>
      <c r="B1219" s="98"/>
      <c r="C1219" s="98"/>
      <c r="D1219" s="101"/>
      <c r="E1219" s="44" t="s">
        <v>49</v>
      </c>
      <c r="F1219" s="45">
        <f>L1219+M1219+N1219</f>
        <v>11.244588</v>
      </c>
      <c r="G1219" s="45"/>
      <c r="H1219" s="45"/>
      <c r="I1219" s="45"/>
      <c r="J1219" s="45"/>
      <c r="K1219" s="45"/>
      <c r="L1219" s="45">
        <f>G1219+H1219+I1219+J1219+K1219</f>
        <v>0</v>
      </c>
      <c r="M1219" s="45">
        <v>11.244588</v>
      </c>
      <c r="N1219" s="45"/>
      <c r="O1219" s="104"/>
    </row>
    <row r="1220" spans="1:15" x14ac:dyDescent="0.3">
      <c r="A1220" s="108"/>
      <c r="B1220" s="99"/>
      <c r="C1220" s="99"/>
      <c r="D1220" s="102"/>
      <c r="E1220" s="44" t="s">
        <v>50</v>
      </c>
      <c r="F1220" s="45">
        <f>L1220+M1220+N1220</f>
        <v>0</v>
      </c>
      <c r="G1220" s="45"/>
      <c r="H1220" s="45"/>
      <c r="I1220" s="45"/>
      <c r="J1220" s="45"/>
      <c r="K1220" s="45"/>
      <c r="L1220" s="45">
        <f>G1220+H1220+I1220+J1220+K1220</f>
        <v>0</v>
      </c>
      <c r="M1220" s="45"/>
      <c r="N1220" s="45"/>
      <c r="O1220" s="105"/>
    </row>
    <row r="1221" spans="1:15" ht="15" customHeight="1" x14ac:dyDescent="0.3">
      <c r="A1221" s="106" t="s">
        <v>549</v>
      </c>
      <c r="B1221" s="97" t="s">
        <v>854</v>
      </c>
      <c r="C1221" s="97" t="s">
        <v>853</v>
      </c>
      <c r="D1221" s="100" t="s">
        <v>41</v>
      </c>
      <c r="E1221" s="44" t="s">
        <v>46</v>
      </c>
      <c r="F1221" s="45">
        <f t="shared" ref="F1221:L1221" si="242">F1222+F1223+F1224+F1225</f>
        <v>20</v>
      </c>
      <c r="G1221" s="45">
        <f t="shared" si="242"/>
        <v>0</v>
      </c>
      <c r="H1221" s="45">
        <f t="shared" si="242"/>
        <v>0</v>
      </c>
      <c r="I1221" s="45">
        <f t="shared" si="242"/>
        <v>0</v>
      </c>
      <c r="J1221" s="45">
        <f t="shared" si="242"/>
        <v>20</v>
      </c>
      <c r="K1221" s="45">
        <f t="shared" si="242"/>
        <v>0</v>
      </c>
      <c r="L1221" s="45">
        <f t="shared" si="242"/>
        <v>20</v>
      </c>
      <c r="M1221" s="45">
        <f>M1222+M1223+M1224+M1225</f>
        <v>0</v>
      </c>
      <c r="N1221" s="45">
        <f>N1222+N1223+N1224+N1225</f>
        <v>0</v>
      </c>
      <c r="O1221" s="103" t="s">
        <v>977</v>
      </c>
    </row>
    <row r="1222" spans="1:15" x14ac:dyDescent="0.3">
      <c r="A1222" s="107"/>
      <c r="B1222" s="98"/>
      <c r="C1222" s="98"/>
      <c r="D1222" s="101"/>
      <c r="E1222" s="44" t="s">
        <v>47</v>
      </c>
      <c r="F1222" s="45">
        <f>L1222+M1222+N1222</f>
        <v>0</v>
      </c>
      <c r="G1222" s="45"/>
      <c r="H1222" s="45"/>
      <c r="I1222" s="45"/>
      <c r="J1222" s="45"/>
      <c r="K1222" s="45"/>
      <c r="L1222" s="45">
        <f>G1222+H1222+I1222+J1222+K1222</f>
        <v>0</v>
      </c>
      <c r="M1222" s="45"/>
      <c r="N1222" s="45"/>
      <c r="O1222" s="104"/>
    </row>
    <row r="1223" spans="1:15" x14ac:dyDescent="0.3">
      <c r="A1223" s="107"/>
      <c r="B1223" s="98"/>
      <c r="C1223" s="98"/>
      <c r="D1223" s="101"/>
      <c r="E1223" s="44" t="s">
        <v>48</v>
      </c>
      <c r="F1223" s="45">
        <f>L1223+M1223+N1223</f>
        <v>0</v>
      </c>
      <c r="G1223" s="45"/>
      <c r="H1223" s="45"/>
      <c r="I1223" s="45"/>
      <c r="J1223" s="45"/>
      <c r="K1223" s="45"/>
      <c r="L1223" s="45">
        <f>G1223+H1223+I1223+J1223+K1223</f>
        <v>0</v>
      </c>
      <c r="M1223" s="45"/>
      <c r="N1223" s="45"/>
      <c r="O1223" s="104"/>
    </row>
    <row r="1224" spans="1:15" x14ac:dyDescent="0.3">
      <c r="A1224" s="107"/>
      <c r="B1224" s="98"/>
      <c r="C1224" s="98"/>
      <c r="D1224" s="101"/>
      <c r="E1224" s="44" t="s">
        <v>49</v>
      </c>
      <c r="F1224" s="45">
        <f>L1224+M1224+N1224</f>
        <v>20</v>
      </c>
      <c r="G1224" s="45"/>
      <c r="H1224" s="45"/>
      <c r="I1224" s="45"/>
      <c r="J1224" s="45">
        <v>20</v>
      </c>
      <c r="K1224" s="45"/>
      <c r="L1224" s="45">
        <f>G1224+H1224+I1224+J1224+K1224</f>
        <v>20</v>
      </c>
      <c r="M1224" s="45"/>
      <c r="N1224" s="45"/>
      <c r="O1224" s="104"/>
    </row>
    <row r="1225" spans="1:15" x14ac:dyDescent="0.3">
      <c r="A1225" s="108"/>
      <c r="B1225" s="99"/>
      <c r="C1225" s="99"/>
      <c r="D1225" s="102"/>
      <c r="E1225" s="44" t="s">
        <v>50</v>
      </c>
      <c r="F1225" s="45">
        <f>L1225+M1225+N1225</f>
        <v>0</v>
      </c>
      <c r="G1225" s="45"/>
      <c r="H1225" s="45"/>
      <c r="I1225" s="45"/>
      <c r="J1225" s="45"/>
      <c r="K1225" s="45"/>
      <c r="L1225" s="45">
        <f>G1225+H1225+I1225+J1225+K1225</f>
        <v>0</v>
      </c>
      <c r="M1225" s="45"/>
      <c r="N1225" s="45"/>
      <c r="O1225" s="105"/>
    </row>
    <row r="1226" spans="1:15" ht="15" customHeight="1" x14ac:dyDescent="0.3">
      <c r="A1226" s="106" t="s">
        <v>550</v>
      </c>
      <c r="B1226" s="97" t="s">
        <v>855</v>
      </c>
      <c r="C1226" s="97" t="s">
        <v>650</v>
      </c>
      <c r="D1226" s="100" t="s">
        <v>323</v>
      </c>
      <c r="E1226" s="44" t="s">
        <v>46</v>
      </c>
      <c r="F1226" s="45">
        <f t="shared" ref="F1226:L1226" si="243">F1227+F1228+F1229+F1230</f>
        <v>190</v>
      </c>
      <c r="G1226" s="45">
        <f t="shared" si="243"/>
        <v>0</v>
      </c>
      <c r="H1226" s="45">
        <f t="shared" si="243"/>
        <v>0</v>
      </c>
      <c r="I1226" s="45">
        <f t="shared" si="243"/>
        <v>0</v>
      </c>
      <c r="J1226" s="45">
        <f t="shared" si="243"/>
        <v>0</v>
      </c>
      <c r="K1226" s="45">
        <f t="shared" si="243"/>
        <v>0</v>
      </c>
      <c r="L1226" s="45">
        <f t="shared" si="243"/>
        <v>0</v>
      </c>
      <c r="M1226" s="45">
        <f>M1227+M1228+M1229+M1230</f>
        <v>190</v>
      </c>
      <c r="N1226" s="45">
        <f>N1227+N1228+N1229+N1230</f>
        <v>0</v>
      </c>
      <c r="O1226" s="103" t="s">
        <v>977</v>
      </c>
    </row>
    <row r="1227" spans="1:15" x14ac:dyDescent="0.3">
      <c r="A1227" s="107"/>
      <c r="B1227" s="98"/>
      <c r="C1227" s="98"/>
      <c r="D1227" s="101"/>
      <c r="E1227" s="44" t="s">
        <v>47</v>
      </c>
      <c r="F1227" s="45">
        <f>L1227+M1227+N1227</f>
        <v>118.27500000000001</v>
      </c>
      <c r="G1227" s="45"/>
      <c r="H1227" s="45"/>
      <c r="I1227" s="45"/>
      <c r="J1227" s="45"/>
      <c r="K1227" s="45"/>
      <c r="L1227" s="45">
        <f>G1227+H1227+I1227+J1227+K1227</f>
        <v>0</v>
      </c>
      <c r="M1227" s="45">
        <v>118.27500000000001</v>
      </c>
      <c r="N1227" s="45"/>
      <c r="O1227" s="104"/>
    </row>
    <row r="1228" spans="1:15" x14ac:dyDescent="0.3">
      <c r="A1228" s="107"/>
      <c r="B1228" s="98"/>
      <c r="C1228" s="98"/>
      <c r="D1228" s="101"/>
      <c r="E1228" s="44" t="s">
        <v>48</v>
      </c>
      <c r="F1228" s="45">
        <f>L1228+M1228+N1228</f>
        <v>39.424999999999997</v>
      </c>
      <c r="G1228" s="45"/>
      <c r="H1228" s="45"/>
      <c r="I1228" s="45"/>
      <c r="J1228" s="45"/>
      <c r="K1228" s="45"/>
      <c r="L1228" s="45">
        <f>G1228+H1228+I1228+J1228+K1228</f>
        <v>0</v>
      </c>
      <c r="M1228" s="45">
        <v>39.424999999999997</v>
      </c>
      <c r="N1228" s="45"/>
      <c r="O1228" s="104"/>
    </row>
    <row r="1229" spans="1:15" x14ac:dyDescent="0.3">
      <c r="A1229" s="107"/>
      <c r="B1229" s="98"/>
      <c r="C1229" s="98"/>
      <c r="D1229" s="101"/>
      <c r="E1229" s="44" t="s">
        <v>49</v>
      </c>
      <c r="F1229" s="45">
        <f>L1229+M1229+N1229</f>
        <v>32.299999999999997</v>
      </c>
      <c r="G1229" s="45"/>
      <c r="H1229" s="45"/>
      <c r="I1229" s="45"/>
      <c r="J1229" s="45"/>
      <c r="K1229" s="45"/>
      <c r="L1229" s="45">
        <f>G1229+H1229+I1229+J1229+K1229</f>
        <v>0</v>
      </c>
      <c r="M1229" s="45">
        <v>32.299999999999997</v>
      </c>
      <c r="N1229" s="45"/>
      <c r="O1229" s="104"/>
    </row>
    <row r="1230" spans="1:15" x14ac:dyDescent="0.3">
      <c r="A1230" s="108"/>
      <c r="B1230" s="99"/>
      <c r="C1230" s="99"/>
      <c r="D1230" s="102"/>
      <c r="E1230" s="44" t="s">
        <v>50</v>
      </c>
      <c r="F1230" s="45">
        <f>L1230+M1230+N1230</f>
        <v>0</v>
      </c>
      <c r="G1230" s="45"/>
      <c r="H1230" s="45"/>
      <c r="I1230" s="45"/>
      <c r="J1230" s="45"/>
      <c r="K1230" s="45"/>
      <c r="L1230" s="45">
        <f>G1230+H1230+I1230+J1230+K1230</f>
        <v>0</v>
      </c>
      <c r="M1230" s="45"/>
      <c r="N1230" s="45"/>
      <c r="O1230" s="105"/>
    </row>
    <row r="1231" spans="1:15" ht="15" customHeight="1" x14ac:dyDescent="0.3">
      <c r="A1231" s="106" t="s">
        <v>551</v>
      </c>
      <c r="B1231" s="97" t="s">
        <v>856</v>
      </c>
      <c r="C1231" s="97" t="s">
        <v>847</v>
      </c>
      <c r="D1231" s="100" t="s">
        <v>97</v>
      </c>
      <c r="E1231" s="44" t="s">
        <v>46</v>
      </c>
      <c r="F1231" s="45">
        <f t="shared" ref="F1231:L1231" si="244">F1232+F1233+F1234+F1235</f>
        <v>28.673729000000002</v>
      </c>
      <c r="G1231" s="45">
        <f t="shared" si="244"/>
        <v>0</v>
      </c>
      <c r="H1231" s="45">
        <f t="shared" si="244"/>
        <v>0</v>
      </c>
      <c r="I1231" s="45">
        <f t="shared" si="244"/>
        <v>0</v>
      </c>
      <c r="J1231" s="45">
        <f t="shared" si="244"/>
        <v>28.673729000000002</v>
      </c>
      <c r="K1231" s="45">
        <f t="shared" si="244"/>
        <v>0</v>
      </c>
      <c r="L1231" s="45">
        <f t="shared" si="244"/>
        <v>28.673729000000002</v>
      </c>
      <c r="M1231" s="45">
        <f>M1232+M1233+M1234+M1235</f>
        <v>0</v>
      </c>
      <c r="N1231" s="45">
        <f>N1232+N1233+N1234+N1235</f>
        <v>0</v>
      </c>
      <c r="O1231" s="103" t="s">
        <v>977</v>
      </c>
    </row>
    <row r="1232" spans="1:15" x14ac:dyDescent="0.3">
      <c r="A1232" s="107"/>
      <c r="B1232" s="98"/>
      <c r="C1232" s="98"/>
      <c r="D1232" s="101"/>
      <c r="E1232" s="44" t="s">
        <v>47</v>
      </c>
      <c r="F1232" s="45">
        <f>L1232+M1232+N1232</f>
        <v>0</v>
      </c>
      <c r="G1232" s="45"/>
      <c r="H1232" s="45"/>
      <c r="I1232" s="45"/>
      <c r="J1232" s="45"/>
      <c r="K1232" s="45"/>
      <c r="L1232" s="45">
        <f>G1232+H1232+I1232+J1232+K1232</f>
        <v>0</v>
      </c>
      <c r="M1232" s="45"/>
      <c r="N1232" s="45"/>
      <c r="O1232" s="104"/>
    </row>
    <row r="1233" spans="1:15" x14ac:dyDescent="0.3">
      <c r="A1233" s="107"/>
      <c r="B1233" s="98"/>
      <c r="C1233" s="98"/>
      <c r="D1233" s="101"/>
      <c r="E1233" s="44" t="s">
        <v>48</v>
      </c>
      <c r="F1233" s="45">
        <f>L1233+M1233+N1233</f>
        <v>0</v>
      </c>
      <c r="G1233" s="45"/>
      <c r="H1233" s="45"/>
      <c r="I1233" s="45"/>
      <c r="J1233" s="45"/>
      <c r="K1233" s="45"/>
      <c r="L1233" s="45">
        <f>G1233+H1233+I1233+J1233+K1233</f>
        <v>0</v>
      </c>
      <c r="M1233" s="45"/>
      <c r="N1233" s="45"/>
      <c r="O1233" s="104"/>
    </row>
    <row r="1234" spans="1:15" x14ac:dyDescent="0.3">
      <c r="A1234" s="107"/>
      <c r="B1234" s="98"/>
      <c r="C1234" s="98"/>
      <c r="D1234" s="101"/>
      <c r="E1234" s="44" t="s">
        <v>49</v>
      </c>
      <c r="F1234" s="45">
        <f>L1234+M1234+N1234</f>
        <v>28.673729000000002</v>
      </c>
      <c r="G1234" s="45"/>
      <c r="H1234" s="45"/>
      <c r="I1234" s="45"/>
      <c r="J1234" s="45">
        <v>28.673729000000002</v>
      </c>
      <c r="K1234" s="45"/>
      <c r="L1234" s="45">
        <f>G1234+H1234+I1234+J1234+K1234</f>
        <v>28.673729000000002</v>
      </c>
      <c r="M1234" s="45"/>
      <c r="N1234" s="45"/>
      <c r="O1234" s="104"/>
    </row>
    <row r="1235" spans="1:15" x14ac:dyDescent="0.3">
      <c r="A1235" s="108"/>
      <c r="B1235" s="99"/>
      <c r="C1235" s="99"/>
      <c r="D1235" s="102"/>
      <c r="E1235" s="44" t="s">
        <v>50</v>
      </c>
      <c r="F1235" s="45">
        <f>L1235+M1235+N1235</f>
        <v>0</v>
      </c>
      <c r="G1235" s="45"/>
      <c r="H1235" s="45"/>
      <c r="I1235" s="45"/>
      <c r="J1235" s="45"/>
      <c r="K1235" s="45"/>
      <c r="L1235" s="45">
        <f>G1235+H1235+I1235+J1235+K1235</f>
        <v>0</v>
      </c>
      <c r="M1235" s="45"/>
      <c r="N1235" s="45"/>
      <c r="O1235" s="105"/>
    </row>
    <row r="1236" spans="1:15" ht="15" customHeight="1" x14ac:dyDescent="0.3">
      <c r="A1236" s="106" t="s">
        <v>552</v>
      </c>
      <c r="B1236" s="97" t="s">
        <v>857</v>
      </c>
      <c r="C1236" s="97" t="s">
        <v>650</v>
      </c>
      <c r="D1236" s="100" t="s">
        <v>316</v>
      </c>
      <c r="E1236" s="44" t="s">
        <v>46</v>
      </c>
      <c r="F1236" s="45">
        <f t="shared" ref="F1236:L1236" si="245">F1237+F1238+F1239+F1240</f>
        <v>55.397518999999996</v>
      </c>
      <c r="G1236" s="45">
        <f t="shared" si="245"/>
        <v>0</v>
      </c>
      <c r="H1236" s="45">
        <f t="shared" si="245"/>
        <v>0</v>
      </c>
      <c r="I1236" s="45">
        <f t="shared" si="245"/>
        <v>0</v>
      </c>
      <c r="J1236" s="45">
        <f t="shared" si="245"/>
        <v>0</v>
      </c>
      <c r="K1236" s="45">
        <f t="shared" si="245"/>
        <v>0</v>
      </c>
      <c r="L1236" s="45">
        <f t="shared" si="245"/>
        <v>0</v>
      </c>
      <c r="M1236" s="45">
        <f>M1237+M1238+M1239+M1240</f>
        <v>55.397518999999996</v>
      </c>
      <c r="N1236" s="45">
        <f>N1237+N1238+N1239+N1240</f>
        <v>0</v>
      </c>
      <c r="O1236" s="103" t="s">
        <v>977</v>
      </c>
    </row>
    <row r="1237" spans="1:15" x14ac:dyDescent="0.3">
      <c r="A1237" s="107"/>
      <c r="B1237" s="98"/>
      <c r="C1237" s="98"/>
      <c r="D1237" s="101"/>
      <c r="E1237" s="44" t="s">
        <v>47</v>
      </c>
      <c r="F1237" s="45">
        <f>L1237+M1237+N1237</f>
        <v>0</v>
      </c>
      <c r="G1237" s="45"/>
      <c r="H1237" s="45"/>
      <c r="I1237" s="45"/>
      <c r="J1237" s="45"/>
      <c r="K1237" s="45"/>
      <c r="L1237" s="45">
        <f>G1237+H1237+I1237+J1237+K1237</f>
        <v>0</v>
      </c>
      <c r="M1237" s="45"/>
      <c r="N1237" s="45"/>
      <c r="O1237" s="104"/>
    </row>
    <row r="1238" spans="1:15" x14ac:dyDescent="0.3">
      <c r="A1238" s="107"/>
      <c r="B1238" s="98"/>
      <c r="C1238" s="98"/>
      <c r="D1238" s="101"/>
      <c r="E1238" s="44" t="s">
        <v>48</v>
      </c>
      <c r="F1238" s="45">
        <f>L1238+M1238+N1238</f>
        <v>46.533915999999998</v>
      </c>
      <c r="G1238" s="45"/>
      <c r="H1238" s="45"/>
      <c r="I1238" s="45"/>
      <c r="J1238" s="45"/>
      <c r="K1238" s="45"/>
      <c r="L1238" s="45">
        <f>G1238+H1238+I1238+J1238+K1238</f>
        <v>0</v>
      </c>
      <c r="M1238" s="45">
        <v>46.533915999999998</v>
      </c>
      <c r="N1238" s="45"/>
      <c r="O1238" s="104"/>
    </row>
    <row r="1239" spans="1:15" x14ac:dyDescent="0.3">
      <c r="A1239" s="107"/>
      <c r="B1239" s="98"/>
      <c r="C1239" s="98"/>
      <c r="D1239" s="101"/>
      <c r="E1239" s="44" t="s">
        <v>49</v>
      </c>
      <c r="F1239" s="45">
        <f>L1239+M1239+N1239</f>
        <v>8.8636029999999995</v>
      </c>
      <c r="G1239" s="45"/>
      <c r="H1239" s="45"/>
      <c r="I1239" s="45"/>
      <c r="J1239" s="45"/>
      <c r="K1239" s="45"/>
      <c r="L1239" s="45">
        <f>G1239+H1239+I1239+J1239+K1239</f>
        <v>0</v>
      </c>
      <c r="M1239" s="45">
        <v>8.8636029999999995</v>
      </c>
      <c r="N1239" s="45"/>
      <c r="O1239" s="104"/>
    </row>
    <row r="1240" spans="1:15" x14ac:dyDescent="0.3">
      <c r="A1240" s="108"/>
      <c r="B1240" s="99"/>
      <c r="C1240" s="99"/>
      <c r="D1240" s="102"/>
      <c r="E1240" s="44" t="s">
        <v>50</v>
      </c>
      <c r="F1240" s="45">
        <f>L1240+M1240+N1240</f>
        <v>0</v>
      </c>
      <c r="G1240" s="45"/>
      <c r="H1240" s="45"/>
      <c r="I1240" s="45"/>
      <c r="J1240" s="45"/>
      <c r="K1240" s="45"/>
      <c r="L1240" s="45">
        <f>G1240+H1240+I1240+J1240+K1240</f>
        <v>0</v>
      </c>
      <c r="M1240" s="45"/>
      <c r="N1240" s="45"/>
      <c r="O1240" s="105"/>
    </row>
    <row r="1241" spans="1:15" ht="15" customHeight="1" x14ac:dyDescent="0.3">
      <c r="A1241" s="106" t="s">
        <v>553</v>
      </c>
      <c r="B1241" s="97" t="s">
        <v>858</v>
      </c>
      <c r="C1241" s="97" t="s">
        <v>650</v>
      </c>
      <c r="D1241" s="100" t="s">
        <v>323</v>
      </c>
      <c r="E1241" s="44" t="s">
        <v>46</v>
      </c>
      <c r="F1241" s="45">
        <f t="shared" ref="F1241:L1241" si="246">F1242+F1243+F1244+F1245</f>
        <v>110</v>
      </c>
      <c r="G1241" s="45">
        <f t="shared" si="246"/>
        <v>0</v>
      </c>
      <c r="H1241" s="45">
        <f t="shared" si="246"/>
        <v>0</v>
      </c>
      <c r="I1241" s="45">
        <f t="shared" si="246"/>
        <v>0</v>
      </c>
      <c r="J1241" s="45">
        <f t="shared" si="246"/>
        <v>0</v>
      </c>
      <c r="K1241" s="45">
        <f t="shared" si="246"/>
        <v>0</v>
      </c>
      <c r="L1241" s="45">
        <f t="shared" si="246"/>
        <v>0</v>
      </c>
      <c r="M1241" s="45">
        <f>M1242+M1243+M1244+M1245</f>
        <v>110</v>
      </c>
      <c r="N1241" s="45">
        <f>N1242+N1243+N1244+N1245</f>
        <v>0</v>
      </c>
      <c r="O1241" s="103" t="s">
        <v>977</v>
      </c>
    </row>
    <row r="1242" spans="1:15" x14ac:dyDescent="0.3">
      <c r="A1242" s="107"/>
      <c r="B1242" s="98"/>
      <c r="C1242" s="98"/>
      <c r="D1242" s="101"/>
      <c r="E1242" s="44" t="s">
        <v>47</v>
      </c>
      <c r="F1242" s="45">
        <f>L1242+M1242+N1242</f>
        <v>68.474999999999994</v>
      </c>
      <c r="G1242" s="45"/>
      <c r="H1242" s="45"/>
      <c r="I1242" s="45"/>
      <c r="J1242" s="45"/>
      <c r="K1242" s="45"/>
      <c r="L1242" s="45">
        <f>G1242+H1242+I1242+J1242+K1242</f>
        <v>0</v>
      </c>
      <c r="M1242" s="45">
        <v>68.474999999999994</v>
      </c>
      <c r="N1242" s="45"/>
      <c r="O1242" s="104"/>
    </row>
    <row r="1243" spans="1:15" x14ac:dyDescent="0.3">
      <c r="A1243" s="107"/>
      <c r="B1243" s="98"/>
      <c r="C1243" s="98"/>
      <c r="D1243" s="101"/>
      <c r="E1243" s="44" t="s">
        <v>48</v>
      </c>
      <c r="F1243" s="45">
        <f>L1243+M1243+N1243</f>
        <v>22.824999999999999</v>
      </c>
      <c r="G1243" s="45"/>
      <c r="H1243" s="45"/>
      <c r="I1243" s="45"/>
      <c r="J1243" s="45"/>
      <c r="K1243" s="45"/>
      <c r="L1243" s="45">
        <f>G1243+H1243+I1243+J1243+K1243</f>
        <v>0</v>
      </c>
      <c r="M1243" s="45">
        <v>22.824999999999999</v>
      </c>
      <c r="N1243" s="45"/>
      <c r="O1243" s="104"/>
    </row>
    <row r="1244" spans="1:15" x14ac:dyDescent="0.3">
      <c r="A1244" s="107"/>
      <c r="B1244" s="98"/>
      <c r="C1244" s="98"/>
      <c r="D1244" s="101"/>
      <c r="E1244" s="44" t="s">
        <v>49</v>
      </c>
      <c r="F1244" s="45">
        <f>L1244+M1244+N1244</f>
        <v>18.7</v>
      </c>
      <c r="G1244" s="45"/>
      <c r="H1244" s="45"/>
      <c r="I1244" s="45"/>
      <c r="J1244" s="45"/>
      <c r="K1244" s="45"/>
      <c r="L1244" s="45">
        <f>G1244+H1244+I1244+J1244+K1244</f>
        <v>0</v>
      </c>
      <c r="M1244" s="45">
        <v>18.7</v>
      </c>
      <c r="N1244" s="45"/>
      <c r="O1244" s="104"/>
    </row>
    <row r="1245" spans="1:15" x14ac:dyDescent="0.3">
      <c r="A1245" s="108"/>
      <c r="B1245" s="99"/>
      <c r="C1245" s="99"/>
      <c r="D1245" s="102"/>
      <c r="E1245" s="44" t="s">
        <v>50</v>
      </c>
      <c r="F1245" s="45">
        <f>L1245+M1245+N1245</f>
        <v>0</v>
      </c>
      <c r="G1245" s="45"/>
      <c r="H1245" s="45"/>
      <c r="I1245" s="45"/>
      <c r="J1245" s="45"/>
      <c r="K1245" s="45"/>
      <c r="L1245" s="45">
        <f>G1245+H1245+I1245+J1245+K1245</f>
        <v>0</v>
      </c>
      <c r="M1245" s="45"/>
      <c r="N1245" s="45"/>
      <c r="O1245" s="105"/>
    </row>
    <row r="1246" spans="1:15" ht="15" customHeight="1" x14ac:dyDescent="0.3">
      <c r="A1246" s="106" t="s">
        <v>554</v>
      </c>
      <c r="B1246" s="97" t="s">
        <v>859</v>
      </c>
      <c r="C1246" s="97" t="s">
        <v>847</v>
      </c>
      <c r="D1246" s="100" t="s">
        <v>322</v>
      </c>
      <c r="E1246" s="44" t="s">
        <v>46</v>
      </c>
      <c r="F1246" s="45">
        <f t="shared" ref="F1246:L1246" si="247">F1247+F1248+F1249+F1250</f>
        <v>120.5</v>
      </c>
      <c r="G1246" s="45">
        <f t="shared" si="247"/>
        <v>0</v>
      </c>
      <c r="H1246" s="45">
        <f t="shared" si="247"/>
        <v>0</v>
      </c>
      <c r="I1246" s="45">
        <f t="shared" si="247"/>
        <v>0</v>
      </c>
      <c r="J1246" s="45">
        <f t="shared" si="247"/>
        <v>0</v>
      </c>
      <c r="K1246" s="45">
        <f t="shared" si="247"/>
        <v>0</v>
      </c>
      <c r="L1246" s="45">
        <f t="shared" si="247"/>
        <v>0</v>
      </c>
      <c r="M1246" s="45">
        <f>M1247+M1248+M1249+M1250</f>
        <v>120.5</v>
      </c>
      <c r="N1246" s="45">
        <f>N1247+N1248+N1249+N1250</f>
        <v>0</v>
      </c>
      <c r="O1246" s="103" t="s">
        <v>977</v>
      </c>
    </row>
    <row r="1247" spans="1:15" x14ac:dyDescent="0.3">
      <c r="A1247" s="107"/>
      <c r="B1247" s="98"/>
      <c r="C1247" s="98"/>
      <c r="D1247" s="101"/>
      <c r="E1247" s="44" t="s">
        <v>47</v>
      </c>
      <c r="F1247" s="45">
        <f>L1247+M1247+N1247</f>
        <v>72.3</v>
      </c>
      <c r="G1247" s="45"/>
      <c r="H1247" s="45"/>
      <c r="I1247" s="45"/>
      <c r="J1247" s="45"/>
      <c r="K1247" s="45"/>
      <c r="L1247" s="45">
        <f>G1247+H1247+I1247+J1247+K1247</f>
        <v>0</v>
      </c>
      <c r="M1247" s="45">
        <v>72.3</v>
      </c>
      <c r="N1247" s="45"/>
      <c r="O1247" s="104"/>
    </row>
    <row r="1248" spans="1:15" x14ac:dyDescent="0.3">
      <c r="A1248" s="107"/>
      <c r="B1248" s="98"/>
      <c r="C1248" s="98"/>
      <c r="D1248" s="101"/>
      <c r="E1248" s="44" t="s">
        <v>48</v>
      </c>
      <c r="F1248" s="45">
        <f>L1248+M1248+N1248</f>
        <v>26.5</v>
      </c>
      <c r="G1248" s="45"/>
      <c r="H1248" s="45"/>
      <c r="I1248" s="45"/>
      <c r="J1248" s="45"/>
      <c r="K1248" s="45"/>
      <c r="L1248" s="45">
        <f>G1248+H1248+I1248+J1248+K1248</f>
        <v>0</v>
      </c>
      <c r="M1248" s="45">
        <v>26.5</v>
      </c>
      <c r="N1248" s="45"/>
      <c r="O1248" s="104"/>
    </row>
    <row r="1249" spans="1:15" x14ac:dyDescent="0.3">
      <c r="A1249" s="107"/>
      <c r="B1249" s="98"/>
      <c r="C1249" s="98"/>
      <c r="D1249" s="101"/>
      <c r="E1249" s="44" t="s">
        <v>49</v>
      </c>
      <c r="F1249" s="45">
        <f>L1249+M1249+N1249</f>
        <v>21.7</v>
      </c>
      <c r="G1249" s="45"/>
      <c r="H1249" s="45"/>
      <c r="I1249" s="45"/>
      <c r="J1249" s="45"/>
      <c r="K1249" s="45"/>
      <c r="L1249" s="45">
        <f>G1249+H1249+I1249+J1249+K1249</f>
        <v>0</v>
      </c>
      <c r="M1249" s="45">
        <v>21.7</v>
      </c>
      <c r="N1249" s="45"/>
      <c r="O1249" s="104"/>
    </row>
    <row r="1250" spans="1:15" x14ac:dyDescent="0.3">
      <c r="A1250" s="108"/>
      <c r="B1250" s="99"/>
      <c r="C1250" s="99"/>
      <c r="D1250" s="102"/>
      <c r="E1250" s="44" t="s">
        <v>50</v>
      </c>
      <c r="F1250" s="45">
        <f>L1250+M1250+N1250</f>
        <v>0</v>
      </c>
      <c r="G1250" s="45"/>
      <c r="H1250" s="45"/>
      <c r="I1250" s="45"/>
      <c r="J1250" s="45"/>
      <c r="K1250" s="45"/>
      <c r="L1250" s="45">
        <f>G1250+H1250+I1250+J1250+K1250</f>
        <v>0</v>
      </c>
      <c r="M1250" s="45"/>
      <c r="N1250" s="45"/>
      <c r="O1250" s="105"/>
    </row>
    <row r="1251" spans="1:15" ht="15" customHeight="1" x14ac:dyDescent="0.3">
      <c r="A1251" s="106" t="s">
        <v>555</v>
      </c>
      <c r="B1251" s="97" t="s">
        <v>860</v>
      </c>
      <c r="C1251" s="97" t="s">
        <v>847</v>
      </c>
      <c r="D1251" s="100" t="s">
        <v>322</v>
      </c>
      <c r="E1251" s="44" t="s">
        <v>46</v>
      </c>
      <c r="F1251" s="45">
        <f t="shared" ref="F1251:L1251" si="248">F1252+F1253+F1254+F1255</f>
        <v>120.99999999999999</v>
      </c>
      <c r="G1251" s="45">
        <f t="shared" si="248"/>
        <v>0</v>
      </c>
      <c r="H1251" s="45">
        <f t="shared" si="248"/>
        <v>0</v>
      </c>
      <c r="I1251" s="45">
        <f t="shared" si="248"/>
        <v>0</v>
      </c>
      <c r="J1251" s="45">
        <f t="shared" si="248"/>
        <v>0</v>
      </c>
      <c r="K1251" s="45">
        <f t="shared" si="248"/>
        <v>120.99999999999999</v>
      </c>
      <c r="L1251" s="45">
        <f t="shared" si="248"/>
        <v>120.99999999999999</v>
      </c>
      <c r="M1251" s="45">
        <f>M1252+M1253+M1254+M1255</f>
        <v>0</v>
      </c>
      <c r="N1251" s="45">
        <f>N1252+N1253+N1254+N1255</f>
        <v>0</v>
      </c>
      <c r="O1251" s="103" t="s">
        <v>977</v>
      </c>
    </row>
    <row r="1252" spans="1:15" x14ac:dyDescent="0.3">
      <c r="A1252" s="107"/>
      <c r="B1252" s="98"/>
      <c r="C1252" s="98"/>
      <c r="D1252" s="101"/>
      <c r="E1252" s="44" t="s">
        <v>47</v>
      </c>
      <c r="F1252" s="45">
        <f>L1252+M1252+N1252</f>
        <v>72.599999999999994</v>
      </c>
      <c r="G1252" s="45"/>
      <c r="H1252" s="45"/>
      <c r="I1252" s="45"/>
      <c r="J1252" s="45"/>
      <c r="K1252" s="45">
        <v>72.599999999999994</v>
      </c>
      <c r="L1252" s="45">
        <f>G1252+H1252+I1252+J1252+K1252</f>
        <v>72.599999999999994</v>
      </c>
      <c r="M1252" s="45"/>
      <c r="N1252" s="45"/>
      <c r="O1252" s="104"/>
    </row>
    <row r="1253" spans="1:15" x14ac:dyDescent="0.3">
      <c r="A1253" s="107"/>
      <c r="B1253" s="98"/>
      <c r="C1253" s="98"/>
      <c r="D1253" s="101"/>
      <c r="E1253" s="44" t="s">
        <v>48</v>
      </c>
      <c r="F1253" s="45">
        <f>L1253+M1253+N1253</f>
        <v>26.6</v>
      </c>
      <c r="G1253" s="45"/>
      <c r="H1253" s="45"/>
      <c r="I1253" s="45"/>
      <c r="J1253" s="45"/>
      <c r="K1253" s="45">
        <v>26.6</v>
      </c>
      <c r="L1253" s="45">
        <f>G1253+H1253+I1253+J1253+K1253</f>
        <v>26.6</v>
      </c>
      <c r="M1253" s="45"/>
      <c r="N1253" s="45"/>
      <c r="O1253" s="104"/>
    </row>
    <row r="1254" spans="1:15" x14ac:dyDescent="0.3">
      <c r="A1254" s="107"/>
      <c r="B1254" s="98"/>
      <c r="C1254" s="98"/>
      <c r="D1254" s="101"/>
      <c r="E1254" s="44" t="s">
        <v>49</v>
      </c>
      <c r="F1254" s="45">
        <f>L1254+M1254+N1254</f>
        <v>21.8</v>
      </c>
      <c r="G1254" s="45"/>
      <c r="H1254" s="45"/>
      <c r="I1254" s="45"/>
      <c r="J1254" s="45"/>
      <c r="K1254" s="45">
        <v>21.8</v>
      </c>
      <c r="L1254" s="45">
        <f>G1254+H1254+I1254+J1254+K1254</f>
        <v>21.8</v>
      </c>
      <c r="M1254" s="45"/>
      <c r="N1254" s="45"/>
      <c r="O1254" s="104"/>
    </row>
    <row r="1255" spans="1:15" x14ac:dyDescent="0.3">
      <c r="A1255" s="108"/>
      <c r="B1255" s="99"/>
      <c r="C1255" s="99"/>
      <c r="D1255" s="102"/>
      <c r="E1255" s="44" t="s">
        <v>50</v>
      </c>
      <c r="F1255" s="45">
        <f>L1255+M1255+N1255</f>
        <v>0</v>
      </c>
      <c r="G1255" s="45"/>
      <c r="H1255" s="45"/>
      <c r="I1255" s="45"/>
      <c r="J1255" s="45"/>
      <c r="K1255" s="45"/>
      <c r="L1255" s="45">
        <f>G1255+H1255+I1255+J1255+K1255</f>
        <v>0</v>
      </c>
      <c r="M1255" s="45"/>
      <c r="N1255" s="45"/>
      <c r="O1255" s="105"/>
    </row>
    <row r="1256" spans="1:15" x14ac:dyDescent="0.3">
      <c r="A1256" s="106" t="s">
        <v>556</v>
      </c>
      <c r="B1256" s="97" t="s">
        <v>861</v>
      </c>
      <c r="C1256" s="97" t="s">
        <v>847</v>
      </c>
      <c r="D1256" s="100" t="s">
        <v>322</v>
      </c>
      <c r="E1256" s="44" t="s">
        <v>46</v>
      </c>
      <c r="F1256" s="45">
        <f t="shared" ref="F1256:L1256" si="249">F1257+F1258+F1259+F1260</f>
        <v>177</v>
      </c>
      <c r="G1256" s="45">
        <f t="shared" si="249"/>
        <v>0</v>
      </c>
      <c r="H1256" s="45">
        <f t="shared" si="249"/>
        <v>0</v>
      </c>
      <c r="I1256" s="45">
        <f t="shared" si="249"/>
        <v>0</v>
      </c>
      <c r="J1256" s="45">
        <f t="shared" si="249"/>
        <v>0</v>
      </c>
      <c r="K1256" s="45">
        <f t="shared" si="249"/>
        <v>0</v>
      </c>
      <c r="L1256" s="45">
        <f t="shared" si="249"/>
        <v>0</v>
      </c>
      <c r="M1256" s="45">
        <f>M1257+M1258+M1259+M1260</f>
        <v>177</v>
      </c>
      <c r="N1256" s="45">
        <f>N1257+N1258+N1259+N1260</f>
        <v>0</v>
      </c>
      <c r="O1256" s="103" t="s">
        <v>977</v>
      </c>
    </row>
    <row r="1257" spans="1:15" x14ac:dyDescent="0.3">
      <c r="A1257" s="107"/>
      <c r="B1257" s="98"/>
      <c r="C1257" s="98"/>
      <c r="D1257" s="101"/>
      <c r="E1257" s="44" t="s">
        <v>47</v>
      </c>
      <c r="F1257" s="45">
        <f>L1257+M1257+N1257</f>
        <v>110.1825</v>
      </c>
      <c r="G1257" s="45"/>
      <c r="H1257" s="45"/>
      <c r="I1257" s="45"/>
      <c r="J1257" s="45"/>
      <c r="K1257" s="45"/>
      <c r="L1257" s="45">
        <f>G1257+H1257+I1257+J1257+K1257</f>
        <v>0</v>
      </c>
      <c r="M1257" s="45">
        <v>110.1825</v>
      </c>
      <c r="N1257" s="45"/>
      <c r="O1257" s="104"/>
    </row>
    <row r="1258" spans="1:15" x14ac:dyDescent="0.3">
      <c r="A1258" s="107"/>
      <c r="B1258" s="98"/>
      <c r="C1258" s="98"/>
      <c r="D1258" s="101"/>
      <c r="E1258" s="44" t="s">
        <v>48</v>
      </c>
      <c r="F1258" s="45">
        <f>L1258+M1258+N1258</f>
        <v>36.727499999999999</v>
      </c>
      <c r="G1258" s="45"/>
      <c r="H1258" s="45"/>
      <c r="I1258" s="45"/>
      <c r="J1258" s="45"/>
      <c r="K1258" s="45"/>
      <c r="L1258" s="45">
        <f>G1258+H1258+I1258+J1258+K1258</f>
        <v>0</v>
      </c>
      <c r="M1258" s="45">
        <v>36.727499999999999</v>
      </c>
      <c r="N1258" s="45"/>
      <c r="O1258" s="104"/>
    </row>
    <row r="1259" spans="1:15" x14ac:dyDescent="0.3">
      <c r="A1259" s="107"/>
      <c r="B1259" s="98"/>
      <c r="C1259" s="98"/>
      <c r="D1259" s="101"/>
      <c r="E1259" s="44" t="s">
        <v>49</v>
      </c>
      <c r="F1259" s="45">
        <f>L1259+M1259+N1259</f>
        <v>30.09</v>
      </c>
      <c r="G1259" s="45"/>
      <c r="H1259" s="45"/>
      <c r="I1259" s="45"/>
      <c r="J1259" s="45"/>
      <c r="K1259" s="45"/>
      <c r="L1259" s="45">
        <f>G1259+H1259+I1259+J1259+K1259</f>
        <v>0</v>
      </c>
      <c r="M1259" s="45">
        <v>30.09</v>
      </c>
      <c r="N1259" s="45"/>
      <c r="O1259" s="104"/>
    </row>
    <row r="1260" spans="1:15" ht="30" customHeight="1" x14ac:dyDescent="0.3">
      <c r="A1260" s="108"/>
      <c r="B1260" s="99"/>
      <c r="C1260" s="99"/>
      <c r="D1260" s="102"/>
      <c r="E1260" s="44" t="s">
        <v>50</v>
      </c>
      <c r="F1260" s="45">
        <f>L1260+M1260+N1260</f>
        <v>0</v>
      </c>
      <c r="G1260" s="45"/>
      <c r="H1260" s="45"/>
      <c r="I1260" s="45"/>
      <c r="J1260" s="45"/>
      <c r="K1260" s="45"/>
      <c r="L1260" s="45">
        <f>G1260+H1260+I1260+J1260+K1260</f>
        <v>0</v>
      </c>
      <c r="M1260" s="45"/>
      <c r="N1260" s="45"/>
      <c r="O1260" s="105"/>
    </row>
    <row r="1261" spans="1:15" x14ac:dyDescent="0.3">
      <c r="A1261" s="106" t="s">
        <v>557</v>
      </c>
      <c r="B1261" s="97" t="s">
        <v>862</v>
      </c>
      <c r="C1261" s="97" t="s">
        <v>865</v>
      </c>
      <c r="D1261" s="100" t="s">
        <v>42</v>
      </c>
      <c r="E1261" s="44" t="s">
        <v>46</v>
      </c>
      <c r="F1261" s="45">
        <f t="shared" ref="F1261:L1261" si="250">F1262+F1263+F1264+F1265</f>
        <v>3.1953130000000001</v>
      </c>
      <c r="G1261" s="45">
        <f t="shared" si="250"/>
        <v>0</v>
      </c>
      <c r="H1261" s="45">
        <f t="shared" si="250"/>
        <v>0</v>
      </c>
      <c r="I1261" s="45">
        <f t="shared" si="250"/>
        <v>0</v>
      </c>
      <c r="J1261" s="45">
        <f t="shared" si="250"/>
        <v>3.1953130000000001</v>
      </c>
      <c r="K1261" s="45">
        <f t="shared" si="250"/>
        <v>0</v>
      </c>
      <c r="L1261" s="45">
        <f t="shared" si="250"/>
        <v>3.1953130000000001</v>
      </c>
      <c r="M1261" s="45">
        <f>M1262+M1263+M1264+M1265</f>
        <v>0</v>
      </c>
      <c r="N1261" s="45">
        <f>N1262+N1263+N1264+N1265</f>
        <v>0</v>
      </c>
      <c r="O1261" s="103" t="s">
        <v>976</v>
      </c>
    </row>
    <row r="1262" spans="1:15" x14ac:dyDescent="0.3">
      <c r="A1262" s="107"/>
      <c r="B1262" s="98"/>
      <c r="C1262" s="98"/>
      <c r="D1262" s="101"/>
      <c r="E1262" s="44" t="s">
        <v>47</v>
      </c>
      <c r="F1262" s="45">
        <f>L1262+M1262+N1262</f>
        <v>0</v>
      </c>
      <c r="G1262" s="45"/>
      <c r="H1262" s="45"/>
      <c r="I1262" s="45"/>
      <c r="J1262" s="45"/>
      <c r="K1262" s="45"/>
      <c r="L1262" s="45">
        <f>G1262+H1262+I1262+J1262+K1262</f>
        <v>0</v>
      </c>
      <c r="M1262" s="45"/>
      <c r="N1262" s="45"/>
      <c r="O1262" s="104"/>
    </row>
    <row r="1263" spans="1:15" x14ac:dyDescent="0.3">
      <c r="A1263" s="107"/>
      <c r="B1263" s="98"/>
      <c r="C1263" s="98"/>
      <c r="D1263" s="101"/>
      <c r="E1263" s="44" t="s">
        <v>48</v>
      </c>
      <c r="F1263" s="45">
        <f>L1263+M1263+N1263</f>
        <v>0</v>
      </c>
      <c r="G1263" s="45"/>
      <c r="H1263" s="45"/>
      <c r="I1263" s="45"/>
      <c r="J1263" s="45"/>
      <c r="K1263" s="45"/>
      <c r="L1263" s="45">
        <f>G1263+H1263+I1263+J1263+K1263</f>
        <v>0</v>
      </c>
      <c r="M1263" s="45"/>
      <c r="N1263" s="45"/>
      <c r="O1263" s="104"/>
    </row>
    <row r="1264" spans="1:15" x14ac:dyDescent="0.3">
      <c r="A1264" s="107"/>
      <c r="B1264" s="98"/>
      <c r="C1264" s="98"/>
      <c r="D1264" s="101"/>
      <c r="E1264" s="44" t="s">
        <v>49</v>
      </c>
      <c r="F1264" s="45">
        <f>L1264+M1264+N1264</f>
        <v>3.1953130000000001</v>
      </c>
      <c r="G1264" s="45"/>
      <c r="H1264" s="45"/>
      <c r="I1264" s="45"/>
      <c r="J1264" s="45">
        <v>3.1953130000000001</v>
      </c>
      <c r="K1264" s="45"/>
      <c r="L1264" s="45">
        <f>G1264+H1264+I1264+J1264+K1264</f>
        <v>3.1953130000000001</v>
      </c>
      <c r="M1264" s="45"/>
      <c r="N1264" s="45"/>
      <c r="O1264" s="104"/>
    </row>
    <row r="1265" spans="1:15" ht="29.25" customHeight="1" x14ac:dyDescent="0.3">
      <c r="A1265" s="108"/>
      <c r="B1265" s="99"/>
      <c r="C1265" s="99"/>
      <c r="D1265" s="102"/>
      <c r="E1265" s="44" t="s">
        <v>50</v>
      </c>
      <c r="F1265" s="45">
        <f>L1265+M1265+N1265</f>
        <v>0</v>
      </c>
      <c r="G1265" s="45"/>
      <c r="H1265" s="45"/>
      <c r="I1265" s="45"/>
      <c r="J1265" s="45"/>
      <c r="K1265" s="45"/>
      <c r="L1265" s="45">
        <f>G1265+H1265+I1265+J1265+K1265</f>
        <v>0</v>
      </c>
      <c r="M1265" s="45"/>
      <c r="N1265" s="45"/>
      <c r="O1265" s="105"/>
    </row>
    <row r="1266" spans="1:15" ht="15" customHeight="1" x14ac:dyDescent="0.3">
      <c r="A1266" s="106" t="s">
        <v>558</v>
      </c>
      <c r="B1266" s="97" t="s">
        <v>863</v>
      </c>
      <c r="C1266" s="97" t="s">
        <v>700</v>
      </c>
      <c r="D1266" s="100" t="s">
        <v>272</v>
      </c>
      <c r="E1266" s="44" t="s">
        <v>46</v>
      </c>
      <c r="F1266" s="45">
        <f t="shared" ref="F1266:L1266" si="251">F1267+F1268+F1269+F1270</f>
        <v>700</v>
      </c>
      <c r="G1266" s="45">
        <f t="shared" si="251"/>
        <v>0</v>
      </c>
      <c r="H1266" s="45">
        <f t="shared" si="251"/>
        <v>0</v>
      </c>
      <c r="I1266" s="45">
        <f t="shared" si="251"/>
        <v>0</v>
      </c>
      <c r="J1266" s="45">
        <f t="shared" si="251"/>
        <v>0</v>
      </c>
      <c r="K1266" s="45">
        <f t="shared" si="251"/>
        <v>0</v>
      </c>
      <c r="L1266" s="45">
        <f t="shared" si="251"/>
        <v>0</v>
      </c>
      <c r="M1266" s="45">
        <f>M1267+M1268+M1269+M1270</f>
        <v>700</v>
      </c>
      <c r="N1266" s="45">
        <f>N1267+N1268+N1269+N1270</f>
        <v>0</v>
      </c>
      <c r="O1266" s="103" t="s">
        <v>907</v>
      </c>
    </row>
    <row r="1267" spans="1:15" x14ac:dyDescent="0.3">
      <c r="A1267" s="107"/>
      <c r="B1267" s="98"/>
      <c r="C1267" s="98"/>
      <c r="D1267" s="101"/>
      <c r="E1267" s="44" t="s">
        <v>47</v>
      </c>
      <c r="F1267" s="45">
        <f>L1267+M1267+N1267</f>
        <v>373.73032999999998</v>
      </c>
      <c r="G1267" s="45"/>
      <c r="H1267" s="45"/>
      <c r="I1267" s="45"/>
      <c r="J1267" s="45"/>
      <c r="K1267" s="45"/>
      <c r="L1267" s="45">
        <f>G1267+H1267+I1267+J1267+K1267</f>
        <v>0</v>
      </c>
      <c r="M1267" s="45">
        <v>373.73032999999998</v>
      </c>
      <c r="N1267" s="45"/>
      <c r="O1267" s="104"/>
    </row>
    <row r="1268" spans="1:15" x14ac:dyDescent="0.3">
      <c r="A1268" s="107"/>
      <c r="B1268" s="98"/>
      <c r="C1268" s="98"/>
      <c r="D1268" s="101"/>
      <c r="E1268" s="44" t="s">
        <v>48</v>
      </c>
      <c r="F1268" s="45">
        <f>L1268+M1268+N1268</f>
        <v>274.06652000000003</v>
      </c>
      <c r="G1268" s="45"/>
      <c r="H1268" s="45"/>
      <c r="I1268" s="45"/>
      <c r="J1268" s="45"/>
      <c r="K1268" s="45"/>
      <c r="L1268" s="45">
        <f>G1268+H1268+I1268+J1268+K1268</f>
        <v>0</v>
      </c>
      <c r="M1268" s="45">
        <v>274.06652000000003</v>
      </c>
      <c r="N1268" s="45"/>
      <c r="O1268" s="104"/>
    </row>
    <row r="1269" spans="1:15" x14ac:dyDescent="0.3">
      <c r="A1269" s="107"/>
      <c r="B1269" s="98"/>
      <c r="C1269" s="98"/>
      <c r="D1269" s="101"/>
      <c r="E1269" s="44" t="s">
        <v>49</v>
      </c>
      <c r="F1269" s="45">
        <f>L1269+M1269+N1269</f>
        <v>52.203150000000001</v>
      </c>
      <c r="G1269" s="45"/>
      <c r="H1269" s="45"/>
      <c r="I1269" s="45"/>
      <c r="J1269" s="45"/>
      <c r="K1269" s="45"/>
      <c r="L1269" s="45">
        <f>G1269+H1269+I1269+J1269+K1269</f>
        <v>0</v>
      </c>
      <c r="M1269" s="45">
        <v>52.203150000000001</v>
      </c>
      <c r="N1269" s="45"/>
      <c r="O1269" s="104"/>
    </row>
    <row r="1270" spans="1:15" ht="23.25" customHeight="1" x14ac:dyDescent="0.3">
      <c r="A1270" s="108"/>
      <c r="B1270" s="99"/>
      <c r="C1270" s="99"/>
      <c r="D1270" s="102"/>
      <c r="E1270" s="44" t="s">
        <v>50</v>
      </c>
      <c r="F1270" s="45">
        <f>L1270+M1270+N1270</f>
        <v>0</v>
      </c>
      <c r="G1270" s="45"/>
      <c r="H1270" s="45"/>
      <c r="I1270" s="45"/>
      <c r="J1270" s="45"/>
      <c r="K1270" s="45"/>
      <c r="L1270" s="45">
        <f>G1270+H1270+I1270+J1270+K1270</f>
        <v>0</v>
      </c>
      <c r="M1270" s="45"/>
      <c r="N1270" s="45"/>
      <c r="O1270" s="105"/>
    </row>
    <row r="1271" spans="1:15" ht="15" customHeight="1" x14ac:dyDescent="0.3">
      <c r="A1271" s="106" t="s">
        <v>559</v>
      </c>
      <c r="B1271" s="97" t="s">
        <v>864</v>
      </c>
      <c r="C1271" s="97" t="s">
        <v>700</v>
      </c>
      <c r="D1271" s="100" t="s">
        <v>272</v>
      </c>
      <c r="E1271" s="44" t="s">
        <v>46</v>
      </c>
      <c r="F1271" s="45">
        <f t="shared" ref="F1271:L1271" si="252">F1272+F1273+F1274+F1275</f>
        <v>1300</v>
      </c>
      <c r="G1271" s="45">
        <f t="shared" si="252"/>
        <v>0</v>
      </c>
      <c r="H1271" s="45">
        <f t="shared" si="252"/>
        <v>0</v>
      </c>
      <c r="I1271" s="45">
        <f t="shared" si="252"/>
        <v>0</v>
      </c>
      <c r="J1271" s="45">
        <f t="shared" si="252"/>
        <v>0</v>
      </c>
      <c r="K1271" s="45">
        <f t="shared" si="252"/>
        <v>0</v>
      </c>
      <c r="L1271" s="45">
        <f t="shared" si="252"/>
        <v>0</v>
      </c>
      <c r="M1271" s="45">
        <f>M1272+M1273+M1274+M1275</f>
        <v>1300</v>
      </c>
      <c r="N1271" s="45">
        <f>N1272+N1273+N1274+N1275</f>
        <v>0</v>
      </c>
      <c r="O1271" s="103" t="s">
        <v>908</v>
      </c>
    </row>
    <row r="1272" spans="1:15" x14ac:dyDescent="0.3">
      <c r="A1272" s="107"/>
      <c r="B1272" s="98"/>
      <c r="C1272" s="98"/>
      <c r="D1272" s="101"/>
      <c r="E1272" s="44" t="s">
        <v>47</v>
      </c>
      <c r="F1272" s="45">
        <f>L1272+M1272+N1272</f>
        <v>463.08909</v>
      </c>
      <c r="G1272" s="45"/>
      <c r="H1272" s="45"/>
      <c r="I1272" s="45"/>
      <c r="J1272" s="45"/>
      <c r="K1272" s="45"/>
      <c r="L1272" s="45">
        <f>G1272+H1272+I1272+J1272+K1272</f>
        <v>0</v>
      </c>
      <c r="M1272" s="45">
        <v>463.08909</v>
      </c>
      <c r="N1272" s="45"/>
      <c r="O1272" s="104"/>
    </row>
    <row r="1273" spans="1:15" x14ac:dyDescent="0.3">
      <c r="A1273" s="107"/>
      <c r="B1273" s="98"/>
      <c r="C1273" s="98"/>
      <c r="D1273" s="101"/>
      <c r="E1273" s="44" t="s">
        <v>48</v>
      </c>
      <c r="F1273" s="45">
        <f>L1273+M1273+N1273</f>
        <v>703.00516000000005</v>
      </c>
      <c r="G1273" s="45"/>
      <c r="H1273" s="45"/>
      <c r="I1273" s="45"/>
      <c r="J1273" s="45"/>
      <c r="K1273" s="45"/>
      <c r="L1273" s="45">
        <f>G1273+H1273+I1273+J1273+K1273</f>
        <v>0</v>
      </c>
      <c r="M1273" s="45">
        <v>703.00516000000005</v>
      </c>
      <c r="N1273" s="45"/>
      <c r="O1273" s="104"/>
    </row>
    <row r="1274" spans="1:15" x14ac:dyDescent="0.3">
      <c r="A1274" s="107"/>
      <c r="B1274" s="98"/>
      <c r="C1274" s="98"/>
      <c r="D1274" s="101"/>
      <c r="E1274" s="44" t="s">
        <v>49</v>
      </c>
      <c r="F1274" s="45">
        <f>L1274+M1274+N1274</f>
        <v>133.90575000000001</v>
      </c>
      <c r="G1274" s="45"/>
      <c r="H1274" s="45"/>
      <c r="I1274" s="45"/>
      <c r="J1274" s="45"/>
      <c r="K1274" s="45"/>
      <c r="L1274" s="45">
        <f>G1274+H1274+I1274+J1274+K1274</f>
        <v>0</v>
      </c>
      <c r="M1274" s="45">
        <v>133.90575000000001</v>
      </c>
      <c r="N1274" s="45"/>
      <c r="O1274" s="104"/>
    </row>
    <row r="1275" spans="1:15" x14ac:dyDescent="0.3">
      <c r="A1275" s="108"/>
      <c r="B1275" s="99"/>
      <c r="C1275" s="99"/>
      <c r="D1275" s="102"/>
      <c r="E1275" s="44" t="s">
        <v>50</v>
      </c>
      <c r="F1275" s="45">
        <f>L1275+M1275+N1275</f>
        <v>0</v>
      </c>
      <c r="G1275" s="45"/>
      <c r="H1275" s="45"/>
      <c r="I1275" s="45"/>
      <c r="J1275" s="45"/>
      <c r="K1275" s="45"/>
      <c r="L1275" s="45">
        <f>G1275+H1275+I1275+J1275+K1275</f>
        <v>0</v>
      </c>
      <c r="M1275" s="45"/>
      <c r="N1275" s="45"/>
      <c r="O1275" s="105"/>
    </row>
    <row r="1276" spans="1:15" x14ac:dyDescent="0.3">
      <c r="A1276" s="106" t="s">
        <v>560</v>
      </c>
      <c r="B1276" s="97" t="s">
        <v>866</v>
      </c>
      <c r="C1276" s="97" t="s">
        <v>700</v>
      </c>
      <c r="D1276" s="100" t="s">
        <v>272</v>
      </c>
      <c r="E1276" s="44" t="s">
        <v>46</v>
      </c>
      <c r="F1276" s="45">
        <f t="shared" ref="F1276:L1276" si="253">F1277+F1278+F1279+F1280</f>
        <v>2472.8416200000001</v>
      </c>
      <c r="G1276" s="45">
        <f t="shared" si="253"/>
        <v>0</v>
      </c>
      <c r="H1276" s="45">
        <f t="shared" si="253"/>
        <v>0</v>
      </c>
      <c r="I1276" s="45">
        <f t="shared" si="253"/>
        <v>0</v>
      </c>
      <c r="J1276" s="45">
        <f t="shared" si="253"/>
        <v>0</v>
      </c>
      <c r="K1276" s="45">
        <f t="shared" si="253"/>
        <v>0</v>
      </c>
      <c r="L1276" s="45">
        <f t="shared" si="253"/>
        <v>0</v>
      </c>
      <c r="M1276" s="45">
        <f>M1277+M1278+M1279+M1280</f>
        <v>2472.8416200000001</v>
      </c>
      <c r="N1276" s="45">
        <f>N1277+N1278+N1279+N1280</f>
        <v>0</v>
      </c>
      <c r="O1276" s="103" t="s">
        <v>906</v>
      </c>
    </row>
    <row r="1277" spans="1:15" x14ac:dyDescent="0.3">
      <c r="A1277" s="107"/>
      <c r="B1277" s="98"/>
      <c r="C1277" s="98"/>
      <c r="D1277" s="101"/>
      <c r="E1277" s="44" t="s">
        <v>47</v>
      </c>
      <c r="F1277" s="45">
        <f>L1277+M1277+N1277</f>
        <v>0</v>
      </c>
      <c r="G1277" s="45"/>
      <c r="H1277" s="45"/>
      <c r="I1277" s="45"/>
      <c r="J1277" s="45"/>
      <c r="K1277" s="45"/>
      <c r="L1277" s="45">
        <f>G1277+H1277+I1277+J1277+K1277</f>
        <v>0</v>
      </c>
      <c r="M1277" s="45"/>
      <c r="N1277" s="45"/>
      <c r="O1277" s="104"/>
    </row>
    <row r="1278" spans="1:15" x14ac:dyDescent="0.3">
      <c r="A1278" s="107"/>
      <c r="B1278" s="98"/>
      <c r="C1278" s="98"/>
      <c r="D1278" s="101"/>
      <c r="E1278" s="44" t="s">
        <v>48</v>
      </c>
      <c r="F1278" s="45">
        <f>L1278+M1278+N1278</f>
        <v>2077.18696</v>
      </c>
      <c r="G1278" s="45"/>
      <c r="H1278" s="45"/>
      <c r="I1278" s="45"/>
      <c r="J1278" s="45"/>
      <c r="K1278" s="45"/>
      <c r="L1278" s="45">
        <f>G1278+H1278+I1278+J1278+K1278</f>
        <v>0</v>
      </c>
      <c r="M1278" s="45">
        <v>2077.18696</v>
      </c>
      <c r="N1278" s="45"/>
      <c r="O1278" s="104"/>
    </row>
    <row r="1279" spans="1:15" x14ac:dyDescent="0.3">
      <c r="A1279" s="107"/>
      <c r="B1279" s="98"/>
      <c r="C1279" s="98"/>
      <c r="D1279" s="101"/>
      <c r="E1279" s="44" t="s">
        <v>49</v>
      </c>
      <c r="F1279" s="45">
        <f>L1279+M1279+N1279</f>
        <v>395.65465999999998</v>
      </c>
      <c r="G1279" s="45"/>
      <c r="H1279" s="45"/>
      <c r="I1279" s="45"/>
      <c r="J1279" s="45"/>
      <c r="K1279" s="45"/>
      <c r="L1279" s="45">
        <f>G1279+H1279+I1279+J1279+K1279</f>
        <v>0</v>
      </c>
      <c r="M1279" s="45">
        <v>395.65465999999998</v>
      </c>
      <c r="N1279" s="45"/>
      <c r="O1279" s="104"/>
    </row>
    <row r="1280" spans="1:15" x14ac:dyDescent="0.3">
      <c r="A1280" s="108"/>
      <c r="B1280" s="99"/>
      <c r="C1280" s="99"/>
      <c r="D1280" s="102"/>
      <c r="E1280" s="44" t="s">
        <v>50</v>
      </c>
      <c r="F1280" s="45">
        <f>L1280+M1280+N1280</f>
        <v>0</v>
      </c>
      <c r="G1280" s="45"/>
      <c r="H1280" s="45"/>
      <c r="I1280" s="45"/>
      <c r="J1280" s="45"/>
      <c r="K1280" s="45"/>
      <c r="L1280" s="45">
        <f>G1280+H1280+I1280+J1280+K1280</f>
        <v>0</v>
      </c>
      <c r="M1280" s="45"/>
      <c r="N1280" s="45"/>
      <c r="O1280" s="105"/>
    </row>
    <row r="1281" spans="1:15" x14ac:dyDescent="0.3">
      <c r="A1281" s="106" t="s">
        <v>561</v>
      </c>
      <c r="B1281" s="97" t="s">
        <v>868</v>
      </c>
      <c r="C1281" s="97" t="s">
        <v>867</v>
      </c>
      <c r="D1281" s="100" t="s">
        <v>328</v>
      </c>
      <c r="E1281" s="44" t="s">
        <v>46</v>
      </c>
      <c r="F1281" s="45">
        <f t="shared" ref="F1281:L1281" si="254">F1282+F1283+F1284+F1285</f>
        <v>420.06245899999999</v>
      </c>
      <c r="G1281" s="45">
        <f t="shared" si="254"/>
        <v>0</v>
      </c>
      <c r="H1281" s="45">
        <f t="shared" si="254"/>
        <v>0</v>
      </c>
      <c r="I1281" s="45">
        <f t="shared" si="254"/>
        <v>0</v>
      </c>
      <c r="J1281" s="45">
        <f t="shared" si="254"/>
        <v>0</v>
      </c>
      <c r="K1281" s="45">
        <f t="shared" si="254"/>
        <v>0</v>
      </c>
      <c r="L1281" s="45">
        <f t="shared" si="254"/>
        <v>0</v>
      </c>
      <c r="M1281" s="45">
        <f>M1282+M1283+M1284+M1285</f>
        <v>420.06245899999999</v>
      </c>
      <c r="N1281" s="45">
        <f>N1282+N1283+N1284+N1285</f>
        <v>0</v>
      </c>
      <c r="O1281" s="103" t="s">
        <v>976</v>
      </c>
    </row>
    <row r="1282" spans="1:15" x14ac:dyDescent="0.3">
      <c r="A1282" s="107"/>
      <c r="B1282" s="98"/>
      <c r="C1282" s="98"/>
      <c r="D1282" s="101"/>
      <c r="E1282" s="44" t="s">
        <v>47</v>
      </c>
      <c r="F1282" s="45">
        <f>L1282+M1282+N1282</f>
        <v>0</v>
      </c>
      <c r="G1282" s="45"/>
      <c r="H1282" s="45"/>
      <c r="I1282" s="45"/>
      <c r="J1282" s="45"/>
      <c r="K1282" s="45"/>
      <c r="L1282" s="45">
        <f>G1282+H1282+I1282+J1282+K1282</f>
        <v>0</v>
      </c>
      <c r="M1282" s="45"/>
      <c r="N1282" s="45"/>
      <c r="O1282" s="104"/>
    </row>
    <row r="1283" spans="1:15" x14ac:dyDescent="0.3">
      <c r="A1283" s="107"/>
      <c r="B1283" s="98"/>
      <c r="C1283" s="98"/>
      <c r="D1283" s="101"/>
      <c r="E1283" s="44" t="s">
        <v>48</v>
      </c>
      <c r="F1283" s="45">
        <f>L1283+M1283+N1283</f>
        <v>352.852463</v>
      </c>
      <c r="G1283" s="45"/>
      <c r="H1283" s="45"/>
      <c r="I1283" s="45"/>
      <c r="J1283" s="45"/>
      <c r="K1283" s="45"/>
      <c r="L1283" s="45">
        <f>G1283+H1283+I1283+J1283+K1283</f>
        <v>0</v>
      </c>
      <c r="M1283" s="45">
        <v>352.852463</v>
      </c>
      <c r="N1283" s="45"/>
      <c r="O1283" s="104"/>
    </row>
    <row r="1284" spans="1:15" x14ac:dyDescent="0.3">
      <c r="A1284" s="107"/>
      <c r="B1284" s="98"/>
      <c r="C1284" s="98"/>
      <c r="D1284" s="101"/>
      <c r="E1284" s="44" t="s">
        <v>49</v>
      </c>
      <c r="F1284" s="45">
        <f>L1284+M1284+N1284</f>
        <v>67.209996000000004</v>
      </c>
      <c r="G1284" s="45"/>
      <c r="H1284" s="45"/>
      <c r="I1284" s="45"/>
      <c r="J1284" s="45"/>
      <c r="K1284" s="45"/>
      <c r="L1284" s="45">
        <f>G1284+H1284+I1284+J1284+K1284</f>
        <v>0</v>
      </c>
      <c r="M1284" s="45">
        <v>67.209996000000004</v>
      </c>
      <c r="N1284" s="45"/>
      <c r="O1284" s="104"/>
    </row>
    <row r="1285" spans="1:15" x14ac:dyDescent="0.3">
      <c r="A1285" s="108"/>
      <c r="B1285" s="99"/>
      <c r="C1285" s="99"/>
      <c r="D1285" s="102"/>
      <c r="E1285" s="44" t="s">
        <v>50</v>
      </c>
      <c r="F1285" s="45">
        <f>L1285+M1285+N1285</f>
        <v>0</v>
      </c>
      <c r="G1285" s="45"/>
      <c r="H1285" s="45"/>
      <c r="I1285" s="45"/>
      <c r="J1285" s="45"/>
      <c r="K1285" s="45"/>
      <c r="L1285" s="45">
        <f>G1285+H1285+I1285+J1285+K1285</f>
        <v>0</v>
      </c>
      <c r="M1285" s="45"/>
      <c r="N1285" s="45"/>
      <c r="O1285" s="105"/>
    </row>
    <row r="1286" spans="1:15" x14ac:dyDescent="0.3">
      <c r="A1286" s="106" t="s">
        <v>562</v>
      </c>
      <c r="B1286" s="97" t="s">
        <v>869</v>
      </c>
      <c r="C1286" s="97" t="s">
        <v>847</v>
      </c>
      <c r="D1286" s="100" t="s">
        <v>338</v>
      </c>
      <c r="E1286" s="44" t="s">
        <v>46</v>
      </c>
      <c r="F1286" s="45">
        <f t="shared" ref="F1286:L1286" si="255">F1287+F1288+F1289+F1290</f>
        <v>1106.9122472399999</v>
      </c>
      <c r="G1286" s="45">
        <f t="shared" si="255"/>
        <v>0</v>
      </c>
      <c r="H1286" s="45">
        <f t="shared" si="255"/>
        <v>0</v>
      </c>
      <c r="I1286" s="45">
        <f t="shared" si="255"/>
        <v>0</v>
      </c>
      <c r="J1286" s="45">
        <f t="shared" si="255"/>
        <v>0</v>
      </c>
      <c r="K1286" s="45">
        <f t="shared" si="255"/>
        <v>1106.9122472399999</v>
      </c>
      <c r="L1286" s="45">
        <f t="shared" si="255"/>
        <v>1106.9122472399999</v>
      </c>
      <c r="M1286" s="45">
        <f>M1287+M1288+M1289+M1290</f>
        <v>0</v>
      </c>
      <c r="N1286" s="45">
        <f>N1287+N1288+N1289+N1290</f>
        <v>0</v>
      </c>
      <c r="O1286" s="103" t="s">
        <v>976</v>
      </c>
    </row>
    <row r="1287" spans="1:15" x14ac:dyDescent="0.3">
      <c r="A1287" s="107"/>
      <c r="B1287" s="98"/>
      <c r="C1287" s="98"/>
      <c r="D1287" s="101"/>
      <c r="E1287" s="44" t="s">
        <v>47</v>
      </c>
      <c r="F1287" s="45">
        <f>L1287+M1287+N1287</f>
        <v>0</v>
      </c>
      <c r="G1287" s="45"/>
      <c r="H1287" s="45"/>
      <c r="I1287" s="45"/>
      <c r="J1287" s="45"/>
      <c r="K1287" s="45"/>
      <c r="L1287" s="45">
        <f>G1287+H1287+I1287+J1287+K1287</f>
        <v>0</v>
      </c>
      <c r="M1287" s="45"/>
      <c r="N1287" s="45"/>
      <c r="O1287" s="104"/>
    </row>
    <row r="1288" spans="1:15" x14ac:dyDescent="0.3">
      <c r="A1288" s="107"/>
      <c r="B1288" s="98"/>
      <c r="C1288" s="98"/>
      <c r="D1288" s="101"/>
      <c r="E1288" s="44" t="s">
        <v>48</v>
      </c>
      <c r="F1288" s="45">
        <f>L1288+M1288+N1288</f>
        <v>0</v>
      </c>
      <c r="G1288" s="45"/>
      <c r="H1288" s="45"/>
      <c r="I1288" s="45"/>
      <c r="J1288" s="45"/>
      <c r="K1288" s="45"/>
      <c r="L1288" s="45">
        <f>G1288+H1288+I1288+J1288+K1288</f>
        <v>0</v>
      </c>
      <c r="M1288" s="45"/>
      <c r="N1288" s="45"/>
      <c r="O1288" s="104"/>
    </row>
    <row r="1289" spans="1:15" x14ac:dyDescent="0.3">
      <c r="A1289" s="107"/>
      <c r="B1289" s="98"/>
      <c r="C1289" s="98"/>
      <c r="D1289" s="101"/>
      <c r="E1289" s="44" t="s">
        <v>49</v>
      </c>
      <c r="F1289" s="45">
        <f>L1289+M1289+N1289</f>
        <v>444.05154723999999</v>
      </c>
      <c r="G1289" s="45"/>
      <c r="H1289" s="45"/>
      <c r="I1289" s="45"/>
      <c r="J1289" s="45"/>
      <c r="K1289" s="45">
        <v>444.05154723999999</v>
      </c>
      <c r="L1289" s="45">
        <f>G1289+H1289+I1289+J1289+K1289</f>
        <v>444.05154723999999</v>
      </c>
      <c r="M1289" s="45"/>
      <c r="N1289" s="45"/>
      <c r="O1289" s="104"/>
    </row>
    <row r="1290" spans="1:15" x14ac:dyDescent="0.3">
      <c r="A1290" s="108"/>
      <c r="B1290" s="99"/>
      <c r="C1290" s="99"/>
      <c r="D1290" s="102"/>
      <c r="E1290" s="44" t="s">
        <v>50</v>
      </c>
      <c r="F1290" s="45">
        <f>L1290+M1290+N1290</f>
        <v>662.86069999999995</v>
      </c>
      <c r="G1290" s="45"/>
      <c r="H1290" s="45"/>
      <c r="I1290" s="45"/>
      <c r="J1290" s="45"/>
      <c r="K1290" s="45">
        <v>662.86069999999995</v>
      </c>
      <c r="L1290" s="45">
        <f>G1290+H1290+I1290+J1290+K1290</f>
        <v>662.86069999999995</v>
      </c>
      <c r="M1290" s="45"/>
      <c r="N1290" s="45"/>
      <c r="O1290" s="105"/>
    </row>
    <row r="1291" spans="1:15" x14ac:dyDescent="0.3">
      <c r="A1291" s="106" t="s">
        <v>563</v>
      </c>
      <c r="B1291" s="97" t="s">
        <v>870</v>
      </c>
      <c r="C1291" s="97" t="s">
        <v>847</v>
      </c>
      <c r="D1291" s="100" t="s">
        <v>42</v>
      </c>
      <c r="E1291" s="44" t="s">
        <v>46</v>
      </c>
      <c r="F1291" s="45">
        <f t="shared" ref="F1291:L1291" si="256">F1292+F1293+F1294+F1295</f>
        <v>4.7329999999999997</v>
      </c>
      <c r="G1291" s="45">
        <f t="shared" si="256"/>
        <v>0</v>
      </c>
      <c r="H1291" s="45">
        <f t="shared" si="256"/>
        <v>0</v>
      </c>
      <c r="I1291" s="45">
        <f t="shared" si="256"/>
        <v>0</v>
      </c>
      <c r="J1291" s="45">
        <f t="shared" si="256"/>
        <v>4.7329999999999997</v>
      </c>
      <c r="K1291" s="45">
        <f t="shared" si="256"/>
        <v>0</v>
      </c>
      <c r="L1291" s="45">
        <f t="shared" si="256"/>
        <v>4.7329999999999997</v>
      </c>
      <c r="M1291" s="45">
        <f>M1292+M1293+M1294+M1295</f>
        <v>0</v>
      </c>
      <c r="N1291" s="45">
        <f>N1292+N1293+N1294+N1295</f>
        <v>0</v>
      </c>
      <c r="O1291" s="103" t="s">
        <v>898</v>
      </c>
    </row>
    <row r="1292" spans="1:15" x14ac:dyDescent="0.3">
      <c r="A1292" s="107"/>
      <c r="B1292" s="98"/>
      <c r="C1292" s="98"/>
      <c r="D1292" s="101"/>
      <c r="E1292" s="44" t="s">
        <v>47</v>
      </c>
      <c r="F1292" s="45">
        <f>L1292+M1292+N1292</f>
        <v>0</v>
      </c>
      <c r="G1292" s="45"/>
      <c r="H1292" s="45"/>
      <c r="I1292" s="45"/>
      <c r="J1292" s="45"/>
      <c r="K1292" s="45"/>
      <c r="L1292" s="45">
        <f>G1292+H1292+I1292+J1292+K1292</f>
        <v>0</v>
      </c>
      <c r="M1292" s="45"/>
      <c r="N1292" s="45"/>
      <c r="O1292" s="104"/>
    </row>
    <row r="1293" spans="1:15" x14ac:dyDescent="0.3">
      <c r="A1293" s="107"/>
      <c r="B1293" s="98"/>
      <c r="C1293" s="98"/>
      <c r="D1293" s="101"/>
      <c r="E1293" s="44" t="s">
        <v>48</v>
      </c>
      <c r="F1293" s="45">
        <f>L1293+M1293+N1293</f>
        <v>0</v>
      </c>
      <c r="G1293" s="45"/>
      <c r="H1293" s="45"/>
      <c r="I1293" s="45"/>
      <c r="J1293" s="45"/>
      <c r="K1293" s="45"/>
      <c r="L1293" s="45">
        <f>G1293+H1293+I1293+J1293+K1293</f>
        <v>0</v>
      </c>
      <c r="M1293" s="45"/>
      <c r="N1293" s="45"/>
      <c r="O1293" s="104"/>
    </row>
    <row r="1294" spans="1:15" x14ac:dyDescent="0.3">
      <c r="A1294" s="107"/>
      <c r="B1294" s="98"/>
      <c r="C1294" s="98"/>
      <c r="D1294" s="101"/>
      <c r="E1294" s="44" t="s">
        <v>49</v>
      </c>
      <c r="F1294" s="45">
        <f>L1294+M1294+N1294</f>
        <v>4.7329999999999997</v>
      </c>
      <c r="G1294" s="45"/>
      <c r="H1294" s="45"/>
      <c r="I1294" s="45"/>
      <c r="J1294" s="45">
        <v>4.7329999999999997</v>
      </c>
      <c r="K1294" s="45"/>
      <c r="L1294" s="45">
        <f>G1294+H1294+I1294+J1294+K1294</f>
        <v>4.7329999999999997</v>
      </c>
      <c r="M1294" s="45"/>
      <c r="N1294" s="45"/>
      <c r="O1294" s="104"/>
    </row>
    <row r="1295" spans="1:15" x14ac:dyDescent="0.3">
      <c r="A1295" s="108"/>
      <c r="B1295" s="99"/>
      <c r="C1295" s="99"/>
      <c r="D1295" s="102"/>
      <c r="E1295" s="44" t="s">
        <v>50</v>
      </c>
      <c r="F1295" s="45">
        <f>L1295+M1295+N1295</f>
        <v>0</v>
      </c>
      <c r="G1295" s="45"/>
      <c r="H1295" s="45"/>
      <c r="I1295" s="45"/>
      <c r="J1295" s="45"/>
      <c r="K1295" s="45"/>
      <c r="L1295" s="45">
        <f>G1295+H1295+I1295+J1295+K1295</f>
        <v>0</v>
      </c>
      <c r="M1295" s="45"/>
      <c r="N1295" s="45"/>
      <c r="O1295" s="105"/>
    </row>
    <row r="1296" spans="1:15" x14ac:dyDescent="0.3">
      <c r="A1296" s="106" t="s">
        <v>564</v>
      </c>
      <c r="B1296" s="97" t="s">
        <v>871</v>
      </c>
      <c r="C1296" s="97" t="s">
        <v>852</v>
      </c>
      <c r="D1296" s="100" t="s">
        <v>97</v>
      </c>
      <c r="E1296" s="44" t="s">
        <v>46</v>
      </c>
      <c r="F1296" s="45">
        <f t="shared" ref="F1296:L1296" si="257">F1297+F1298+F1299+F1300</f>
        <v>55.813000000000002</v>
      </c>
      <c r="G1296" s="45">
        <f t="shared" si="257"/>
        <v>0</v>
      </c>
      <c r="H1296" s="45">
        <f t="shared" si="257"/>
        <v>0</v>
      </c>
      <c r="I1296" s="45">
        <f t="shared" si="257"/>
        <v>0</v>
      </c>
      <c r="J1296" s="45">
        <f t="shared" si="257"/>
        <v>55.813000000000002</v>
      </c>
      <c r="K1296" s="45">
        <f t="shared" si="257"/>
        <v>0</v>
      </c>
      <c r="L1296" s="45">
        <f t="shared" si="257"/>
        <v>55.813000000000002</v>
      </c>
      <c r="M1296" s="45">
        <f>M1297+M1298+M1299+M1300</f>
        <v>0</v>
      </c>
      <c r="N1296" s="45">
        <f>N1297+N1298+N1299+N1300</f>
        <v>0</v>
      </c>
      <c r="O1296" s="103" t="s">
        <v>898</v>
      </c>
    </row>
    <row r="1297" spans="1:15" x14ac:dyDescent="0.3">
      <c r="A1297" s="107"/>
      <c r="B1297" s="98"/>
      <c r="C1297" s="98"/>
      <c r="D1297" s="101"/>
      <c r="E1297" s="44" t="s">
        <v>47</v>
      </c>
      <c r="F1297" s="45">
        <f>L1297+M1297+N1297</f>
        <v>0</v>
      </c>
      <c r="G1297" s="45"/>
      <c r="H1297" s="45"/>
      <c r="I1297" s="45"/>
      <c r="J1297" s="45"/>
      <c r="K1297" s="45"/>
      <c r="L1297" s="45">
        <f>G1297+H1297+I1297+J1297+K1297</f>
        <v>0</v>
      </c>
      <c r="M1297" s="45"/>
      <c r="N1297" s="45"/>
      <c r="O1297" s="104"/>
    </row>
    <row r="1298" spans="1:15" x14ac:dyDescent="0.3">
      <c r="A1298" s="107"/>
      <c r="B1298" s="98"/>
      <c r="C1298" s="98"/>
      <c r="D1298" s="101"/>
      <c r="E1298" s="44" t="s">
        <v>48</v>
      </c>
      <c r="F1298" s="45">
        <f>L1298+M1298+N1298</f>
        <v>48.916139999999999</v>
      </c>
      <c r="G1298" s="45"/>
      <c r="H1298" s="45"/>
      <c r="I1298" s="45"/>
      <c r="J1298" s="45">
        <v>48.916139999999999</v>
      </c>
      <c r="K1298" s="45"/>
      <c r="L1298" s="45">
        <f>G1298+H1298+I1298+J1298+K1298</f>
        <v>48.916139999999999</v>
      </c>
      <c r="M1298" s="45"/>
      <c r="N1298" s="45"/>
      <c r="O1298" s="104"/>
    </row>
    <row r="1299" spans="1:15" x14ac:dyDescent="0.3">
      <c r="A1299" s="107"/>
      <c r="B1299" s="98"/>
      <c r="C1299" s="98"/>
      <c r="D1299" s="101"/>
      <c r="E1299" s="44" t="s">
        <v>49</v>
      </c>
      <c r="F1299" s="45">
        <f>L1299+M1299+N1299</f>
        <v>6.8968600000000002</v>
      </c>
      <c r="G1299" s="45"/>
      <c r="H1299" s="45"/>
      <c r="I1299" s="45"/>
      <c r="J1299" s="45">
        <v>6.8968600000000002</v>
      </c>
      <c r="K1299" s="45"/>
      <c r="L1299" s="45">
        <f>G1299+H1299+I1299+J1299+K1299</f>
        <v>6.8968600000000002</v>
      </c>
      <c r="M1299" s="45"/>
      <c r="N1299" s="45"/>
      <c r="O1299" s="104"/>
    </row>
    <row r="1300" spans="1:15" x14ac:dyDescent="0.3">
      <c r="A1300" s="108"/>
      <c r="B1300" s="99"/>
      <c r="C1300" s="99"/>
      <c r="D1300" s="102"/>
      <c r="E1300" s="44" t="s">
        <v>50</v>
      </c>
      <c r="F1300" s="45">
        <f>L1300+M1300+N1300</f>
        <v>0</v>
      </c>
      <c r="G1300" s="45"/>
      <c r="H1300" s="45"/>
      <c r="I1300" s="45"/>
      <c r="J1300" s="45"/>
      <c r="K1300" s="45"/>
      <c r="L1300" s="45">
        <f>G1300+H1300+I1300+J1300+K1300</f>
        <v>0</v>
      </c>
      <c r="M1300" s="45"/>
      <c r="N1300" s="45"/>
      <c r="O1300" s="105"/>
    </row>
    <row r="1301" spans="1:15" x14ac:dyDescent="0.3">
      <c r="A1301" s="106" t="s">
        <v>565</v>
      </c>
      <c r="B1301" s="97" t="s">
        <v>872</v>
      </c>
      <c r="C1301" s="97" t="s">
        <v>650</v>
      </c>
      <c r="D1301" s="100" t="s">
        <v>316</v>
      </c>
      <c r="E1301" s="44" t="s">
        <v>46</v>
      </c>
      <c r="F1301" s="45">
        <f t="shared" ref="F1301:L1301" si="258">F1302+F1303+F1304+F1305</f>
        <v>927.14681199999995</v>
      </c>
      <c r="G1301" s="45">
        <f t="shared" si="258"/>
        <v>0</v>
      </c>
      <c r="H1301" s="45">
        <f t="shared" si="258"/>
        <v>0</v>
      </c>
      <c r="I1301" s="45">
        <f t="shared" si="258"/>
        <v>0</v>
      </c>
      <c r="J1301" s="45">
        <f t="shared" si="258"/>
        <v>0</v>
      </c>
      <c r="K1301" s="45">
        <f t="shared" si="258"/>
        <v>0</v>
      </c>
      <c r="L1301" s="45">
        <f t="shared" si="258"/>
        <v>0</v>
      </c>
      <c r="M1301" s="45">
        <f>M1302+M1303+M1304+M1305</f>
        <v>927.14681199999995</v>
      </c>
      <c r="N1301" s="45">
        <f>N1302+N1303+N1304+N1305</f>
        <v>0</v>
      </c>
      <c r="O1301" s="103" t="s">
        <v>898</v>
      </c>
    </row>
    <row r="1302" spans="1:15" x14ac:dyDescent="0.3">
      <c r="A1302" s="107"/>
      <c r="B1302" s="98"/>
      <c r="C1302" s="98"/>
      <c r="D1302" s="101"/>
      <c r="E1302" s="44" t="s">
        <v>47</v>
      </c>
      <c r="F1302" s="45">
        <f>L1302+M1302+N1302</f>
        <v>0</v>
      </c>
      <c r="G1302" s="45"/>
      <c r="H1302" s="45"/>
      <c r="I1302" s="45"/>
      <c r="J1302" s="45"/>
      <c r="K1302" s="45"/>
      <c r="L1302" s="45">
        <f>G1302+H1302+I1302+J1302+K1302</f>
        <v>0</v>
      </c>
      <c r="M1302" s="45"/>
      <c r="N1302" s="45"/>
      <c r="O1302" s="104"/>
    </row>
    <row r="1303" spans="1:15" x14ac:dyDescent="0.3">
      <c r="A1303" s="107"/>
      <c r="B1303" s="98"/>
      <c r="C1303" s="98"/>
      <c r="D1303" s="101"/>
      <c r="E1303" s="44" t="s">
        <v>48</v>
      </c>
      <c r="F1303" s="45">
        <f>L1303+M1303+N1303</f>
        <v>778.80332199999998</v>
      </c>
      <c r="G1303" s="45"/>
      <c r="H1303" s="45"/>
      <c r="I1303" s="45"/>
      <c r="J1303" s="45"/>
      <c r="K1303" s="45"/>
      <c r="L1303" s="45">
        <f>G1303+H1303+I1303+J1303+K1303</f>
        <v>0</v>
      </c>
      <c r="M1303" s="45">
        <v>778.80332199999998</v>
      </c>
      <c r="N1303" s="45"/>
      <c r="O1303" s="104"/>
    </row>
    <row r="1304" spans="1:15" x14ac:dyDescent="0.3">
      <c r="A1304" s="107"/>
      <c r="B1304" s="98"/>
      <c r="C1304" s="98"/>
      <c r="D1304" s="101"/>
      <c r="E1304" s="44" t="s">
        <v>49</v>
      </c>
      <c r="F1304" s="45">
        <f>L1304+M1304+N1304</f>
        <v>148.34349</v>
      </c>
      <c r="G1304" s="45"/>
      <c r="H1304" s="45"/>
      <c r="I1304" s="45"/>
      <c r="J1304" s="45"/>
      <c r="K1304" s="45"/>
      <c r="L1304" s="45">
        <f>G1304+H1304+I1304+J1304+K1304</f>
        <v>0</v>
      </c>
      <c r="M1304" s="45">
        <v>148.34349</v>
      </c>
      <c r="N1304" s="45"/>
      <c r="O1304" s="104"/>
    </row>
    <row r="1305" spans="1:15" x14ac:dyDescent="0.3">
      <c r="A1305" s="108"/>
      <c r="B1305" s="99"/>
      <c r="C1305" s="99"/>
      <c r="D1305" s="102"/>
      <c r="E1305" s="44" t="s">
        <v>50</v>
      </c>
      <c r="F1305" s="45">
        <f>L1305+M1305+N1305</f>
        <v>0</v>
      </c>
      <c r="G1305" s="45"/>
      <c r="H1305" s="45"/>
      <c r="I1305" s="45"/>
      <c r="J1305" s="45"/>
      <c r="K1305" s="45"/>
      <c r="L1305" s="45">
        <f>G1305+H1305+I1305+J1305+K1305</f>
        <v>0</v>
      </c>
      <c r="M1305" s="45"/>
      <c r="N1305" s="45"/>
      <c r="O1305" s="105"/>
    </row>
    <row r="1306" spans="1:15" x14ac:dyDescent="0.3">
      <c r="A1306" s="106" t="s">
        <v>566</v>
      </c>
      <c r="B1306" s="97" t="s">
        <v>873</v>
      </c>
      <c r="C1306" s="97" t="s">
        <v>874</v>
      </c>
      <c r="D1306" s="100" t="s">
        <v>97</v>
      </c>
      <c r="E1306" s="44" t="s">
        <v>46</v>
      </c>
      <c r="F1306" s="45">
        <f t="shared" ref="F1306:L1306" si="259">F1307+F1308+F1309+F1310</f>
        <v>38.4</v>
      </c>
      <c r="G1306" s="45">
        <f t="shared" si="259"/>
        <v>0</v>
      </c>
      <c r="H1306" s="45">
        <f t="shared" si="259"/>
        <v>0</v>
      </c>
      <c r="I1306" s="45">
        <f t="shared" si="259"/>
        <v>0</v>
      </c>
      <c r="J1306" s="45">
        <f t="shared" si="259"/>
        <v>38.4</v>
      </c>
      <c r="K1306" s="45">
        <f t="shared" si="259"/>
        <v>0</v>
      </c>
      <c r="L1306" s="45">
        <f t="shared" si="259"/>
        <v>38.4</v>
      </c>
      <c r="M1306" s="45">
        <f>M1307+M1308+M1309+M1310</f>
        <v>0</v>
      </c>
      <c r="N1306" s="45">
        <f>N1307+N1308+N1309+N1310</f>
        <v>0</v>
      </c>
      <c r="O1306" s="103" t="s">
        <v>905</v>
      </c>
    </row>
    <row r="1307" spans="1:15" x14ac:dyDescent="0.3">
      <c r="A1307" s="107"/>
      <c r="B1307" s="98"/>
      <c r="C1307" s="98"/>
      <c r="D1307" s="101"/>
      <c r="E1307" s="44" t="s">
        <v>47</v>
      </c>
      <c r="F1307" s="45">
        <f>L1307+M1307+N1307</f>
        <v>0</v>
      </c>
      <c r="G1307" s="45"/>
      <c r="H1307" s="45"/>
      <c r="I1307" s="45"/>
      <c r="J1307" s="45"/>
      <c r="K1307" s="45"/>
      <c r="L1307" s="45">
        <f>G1307+H1307+I1307+J1307+K1307</f>
        <v>0</v>
      </c>
      <c r="M1307" s="45"/>
      <c r="N1307" s="45"/>
      <c r="O1307" s="104"/>
    </row>
    <row r="1308" spans="1:15" x14ac:dyDescent="0.3">
      <c r="A1308" s="107"/>
      <c r="B1308" s="98"/>
      <c r="C1308" s="98"/>
      <c r="D1308" s="101"/>
      <c r="E1308" s="44" t="s">
        <v>48</v>
      </c>
      <c r="F1308" s="45">
        <f>L1308+M1308+N1308</f>
        <v>37</v>
      </c>
      <c r="G1308" s="45"/>
      <c r="H1308" s="45"/>
      <c r="I1308" s="45"/>
      <c r="J1308" s="45">
        <v>37</v>
      </c>
      <c r="K1308" s="45"/>
      <c r="L1308" s="45">
        <f>G1308+H1308+I1308+J1308+K1308</f>
        <v>37</v>
      </c>
      <c r="M1308" s="45"/>
      <c r="N1308" s="45"/>
      <c r="O1308" s="104"/>
    </row>
    <row r="1309" spans="1:15" x14ac:dyDescent="0.3">
      <c r="A1309" s="107"/>
      <c r="B1309" s="98"/>
      <c r="C1309" s="98"/>
      <c r="D1309" s="101"/>
      <c r="E1309" s="44" t="s">
        <v>49</v>
      </c>
      <c r="F1309" s="45">
        <f>L1309+M1309+N1309</f>
        <v>0</v>
      </c>
      <c r="G1309" s="45"/>
      <c r="H1309" s="45"/>
      <c r="I1309" s="45"/>
      <c r="J1309" s="45"/>
      <c r="K1309" s="45"/>
      <c r="L1309" s="45">
        <f>G1309+H1309+I1309+J1309+K1309</f>
        <v>0</v>
      </c>
      <c r="M1309" s="45"/>
      <c r="N1309" s="45"/>
      <c r="O1309" s="104"/>
    </row>
    <row r="1310" spans="1:15" x14ac:dyDescent="0.3">
      <c r="A1310" s="108"/>
      <c r="B1310" s="99"/>
      <c r="C1310" s="99"/>
      <c r="D1310" s="102"/>
      <c r="E1310" s="44" t="s">
        <v>50</v>
      </c>
      <c r="F1310" s="45">
        <f>L1310+M1310+N1310</f>
        <v>1.4</v>
      </c>
      <c r="G1310" s="45"/>
      <c r="H1310" s="45"/>
      <c r="I1310" s="45"/>
      <c r="J1310" s="45">
        <v>1.4</v>
      </c>
      <c r="K1310" s="45"/>
      <c r="L1310" s="45">
        <f>G1310+H1310+I1310+J1310+K1310</f>
        <v>1.4</v>
      </c>
      <c r="M1310" s="45"/>
      <c r="N1310" s="45"/>
      <c r="O1310" s="105"/>
    </row>
    <row r="1311" spans="1:15" x14ac:dyDescent="0.3">
      <c r="A1311" s="106" t="s">
        <v>567</v>
      </c>
      <c r="B1311" s="97" t="s">
        <v>729</v>
      </c>
      <c r="C1311" s="97" t="s">
        <v>874</v>
      </c>
      <c r="D1311" s="100" t="s">
        <v>329</v>
      </c>
      <c r="E1311" s="44" t="s">
        <v>46</v>
      </c>
      <c r="F1311" s="45">
        <f t="shared" ref="F1311:L1311" si="260">F1312+F1313+F1314+F1315</f>
        <v>100</v>
      </c>
      <c r="G1311" s="45">
        <f t="shared" si="260"/>
        <v>0</v>
      </c>
      <c r="H1311" s="45">
        <f t="shared" si="260"/>
        <v>0</v>
      </c>
      <c r="I1311" s="45">
        <f t="shared" si="260"/>
        <v>0</v>
      </c>
      <c r="J1311" s="45">
        <f t="shared" si="260"/>
        <v>0</v>
      </c>
      <c r="K1311" s="45">
        <f t="shared" si="260"/>
        <v>0</v>
      </c>
      <c r="L1311" s="45">
        <f t="shared" si="260"/>
        <v>0</v>
      </c>
      <c r="M1311" s="45">
        <f>M1312+M1313+M1314+M1315</f>
        <v>100</v>
      </c>
      <c r="N1311" s="45">
        <f>N1312+N1313+N1314+N1315</f>
        <v>0</v>
      </c>
      <c r="O1311" s="103" t="s">
        <v>905</v>
      </c>
    </row>
    <row r="1312" spans="1:15" x14ac:dyDescent="0.3">
      <c r="A1312" s="107"/>
      <c r="B1312" s="98"/>
      <c r="C1312" s="98"/>
      <c r="D1312" s="101"/>
      <c r="E1312" s="44" t="s">
        <v>47</v>
      </c>
      <c r="F1312" s="45">
        <f>L1312+M1312+N1312</f>
        <v>0</v>
      </c>
      <c r="G1312" s="45"/>
      <c r="H1312" s="45"/>
      <c r="I1312" s="45"/>
      <c r="J1312" s="45"/>
      <c r="K1312" s="45"/>
      <c r="L1312" s="45">
        <f>G1312+H1312+I1312+J1312+K1312</f>
        <v>0</v>
      </c>
      <c r="M1312" s="45"/>
      <c r="N1312" s="45"/>
      <c r="O1312" s="104"/>
    </row>
    <row r="1313" spans="1:15" x14ac:dyDescent="0.3">
      <c r="A1313" s="107"/>
      <c r="B1313" s="98"/>
      <c r="C1313" s="98"/>
      <c r="D1313" s="101"/>
      <c r="E1313" s="44" t="s">
        <v>48</v>
      </c>
      <c r="F1313" s="45">
        <f>L1313+M1313+N1313</f>
        <v>100</v>
      </c>
      <c r="G1313" s="45"/>
      <c r="H1313" s="45"/>
      <c r="I1313" s="45"/>
      <c r="J1313" s="45"/>
      <c r="K1313" s="45"/>
      <c r="L1313" s="45">
        <f>G1313+H1313+I1313+J1313+K1313</f>
        <v>0</v>
      </c>
      <c r="M1313" s="45">
        <v>100</v>
      </c>
      <c r="N1313" s="45"/>
      <c r="O1313" s="104"/>
    </row>
    <row r="1314" spans="1:15" x14ac:dyDescent="0.3">
      <c r="A1314" s="107"/>
      <c r="B1314" s="98"/>
      <c r="C1314" s="98"/>
      <c r="D1314" s="101"/>
      <c r="E1314" s="44" t="s">
        <v>49</v>
      </c>
      <c r="F1314" s="45">
        <f>L1314+M1314+N1314</f>
        <v>0</v>
      </c>
      <c r="G1314" s="45"/>
      <c r="H1314" s="45"/>
      <c r="I1314" s="45"/>
      <c r="J1314" s="45"/>
      <c r="K1314" s="45"/>
      <c r="L1314" s="45">
        <f>G1314+H1314+I1314+J1314+K1314</f>
        <v>0</v>
      </c>
      <c r="M1314" s="45"/>
      <c r="N1314" s="45"/>
      <c r="O1314" s="104"/>
    </row>
    <row r="1315" spans="1:15" ht="24.75" customHeight="1" x14ac:dyDescent="0.3">
      <c r="A1315" s="108"/>
      <c r="B1315" s="99"/>
      <c r="C1315" s="99"/>
      <c r="D1315" s="102"/>
      <c r="E1315" s="44" t="s">
        <v>50</v>
      </c>
      <c r="F1315" s="45">
        <f>L1315+M1315+N1315</f>
        <v>0</v>
      </c>
      <c r="G1315" s="45"/>
      <c r="H1315" s="45"/>
      <c r="I1315" s="45"/>
      <c r="J1315" s="45"/>
      <c r="K1315" s="45"/>
      <c r="L1315" s="45">
        <f>G1315+H1315+I1315+J1315+K1315</f>
        <v>0</v>
      </c>
      <c r="M1315" s="45"/>
      <c r="N1315" s="45"/>
      <c r="O1315" s="105"/>
    </row>
    <row r="1316" spans="1:15" x14ac:dyDescent="0.3">
      <c r="A1316" s="106" t="s">
        <v>568</v>
      </c>
      <c r="B1316" s="97" t="s">
        <v>727</v>
      </c>
      <c r="C1316" s="97" t="s">
        <v>728</v>
      </c>
      <c r="D1316" s="100" t="s">
        <v>41</v>
      </c>
      <c r="E1316" s="44" t="s">
        <v>46</v>
      </c>
      <c r="F1316" s="45">
        <f t="shared" ref="F1316:L1316" si="261">F1317+F1318+F1319+F1320</f>
        <v>32</v>
      </c>
      <c r="G1316" s="45">
        <f t="shared" si="261"/>
        <v>0</v>
      </c>
      <c r="H1316" s="45">
        <f t="shared" si="261"/>
        <v>0</v>
      </c>
      <c r="I1316" s="45">
        <f t="shared" si="261"/>
        <v>0</v>
      </c>
      <c r="J1316" s="45">
        <f t="shared" si="261"/>
        <v>0</v>
      </c>
      <c r="K1316" s="45">
        <f t="shared" si="261"/>
        <v>32</v>
      </c>
      <c r="L1316" s="45">
        <f t="shared" si="261"/>
        <v>32</v>
      </c>
      <c r="M1316" s="45">
        <f>M1317+M1318+M1319+M1320</f>
        <v>0</v>
      </c>
      <c r="N1316" s="45">
        <f>N1317+N1318+N1319+N1320</f>
        <v>0</v>
      </c>
      <c r="O1316" s="103" t="s">
        <v>904</v>
      </c>
    </row>
    <row r="1317" spans="1:15" x14ac:dyDescent="0.3">
      <c r="A1317" s="107"/>
      <c r="B1317" s="98"/>
      <c r="C1317" s="98"/>
      <c r="D1317" s="101"/>
      <c r="E1317" s="44" t="s">
        <v>47</v>
      </c>
      <c r="F1317" s="45">
        <f>L1317+M1317+N1317</f>
        <v>0</v>
      </c>
      <c r="G1317" s="45"/>
      <c r="H1317" s="45"/>
      <c r="I1317" s="45"/>
      <c r="J1317" s="45"/>
      <c r="K1317" s="45"/>
      <c r="L1317" s="45">
        <f>G1317+H1317+I1317+J1317+K1317</f>
        <v>0</v>
      </c>
      <c r="M1317" s="45"/>
      <c r="N1317" s="45"/>
      <c r="O1317" s="104"/>
    </row>
    <row r="1318" spans="1:15" x14ac:dyDescent="0.3">
      <c r="A1318" s="107"/>
      <c r="B1318" s="98"/>
      <c r="C1318" s="98"/>
      <c r="D1318" s="101"/>
      <c r="E1318" s="44" t="s">
        <v>48</v>
      </c>
      <c r="F1318" s="45">
        <f>L1318+M1318+N1318</f>
        <v>0</v>
      </c>
      <c r="G1318" s="45"/>
      <c r="H1318" s="45"/>
      <c r="I1318" s="45"/>
      <c r="J1318" s="45"/>
      <c r="K1318" s="45"/>
      <c r="L1318" s="45">
        <f>G1318+H1318+I1318+J1318+K1318</f>
        <v>0</v>
      </c>
      <c r="M1318" s="45"/>
      <c r="N1318" s="45"/>
      <c r="O1318" s="104"/>
    </row>
    <row r="1319" spans="1:15" x14ac:dyDescent="0.3">
      <c r="A1319" s="107"/>
      <c r="B1319" s="98"/>
      <c r="C1319" s="98"/>
      <c r="D1319" s="101"/>
      <c r="E1319" s="44" t="s">
        <v>49</v>
      </c>
      <c r="F1319" s="45">
        <f>L1319+M1319+N1319</f>
        <v>0</v>
      </c>
      <c r="G1319" s="45"/>
      <c r="H1319" s="45"/>
      <c r="I1319" s="45"/>
      <c r="J1319" s="45"/>
      <c r="K1319" s="45"/>
      <c r="L1319" s="45">
        <f>G1319+H1319+I1319+J1319+K1319</f>
        <v>0</v>
      </c>
      <c r="M1319" s="45"/>
      <c r="N1319" s="45"/>
      <c r="O1319" s="104"/>
    </row>
    <row r="1320" spans="1:15" x14ac:dyDescent="0.3">
      <c r="A1320" s="108"/>
      <c r="B1320" s="99"/>
      <c r="C1320" s="99"/>
      <c r="D1320" s="102"/>
      <c r="E1320" s="44" t="s">
        <v>50</v>
      </c>
      <c r="F1320" s="45">
        <f>L1320+M1320+N1320</f>
        <v>32</v>
      </c>
      <c r="G1320" s="45"/>
      <c r="H1320" s="45"/>
      <c r="I1320" s="45"/>
      <c r="J1320" s="45"/>
      <c r="K1320" s="45">
        <v>32</v>
      </c>
      <c r="L1320" s="45">
        <f>G1320+H1320+I1320+J1320+K1320</f>
        <v>32</v>
      </c>
      <c r="M1320" s="45"/>
      <c r="N1320" s="45"/>
      <c r="O1320" s="105"/>
    </row>
    <row r="1321" spans="1:15" ht="15" customHeight="1" x14ac:dyDescent="0.3">
      <c r="A1321" s="106" t="s">
        <v>569</v>
      </c>
      <c r="B1321" s="97" t="s">
        <v>875</v>
      </c>
      <c r="C1321" s="97" t="s">
        <v>650</v>
      </c>
      <c r="D1321" s="100" t="s">
        <v>329</v>
      </c>
      <c r="E1321" s="44" t="s">
        <v>46</v>
      </c>
      <c r="F1321" s="45">
        <f t="shared" ref="F1321:L1321" si="262">F1322+F1323+F1324+F1325</f>
        <v>561</v>
      </c>
      <c r="G1321" s="45">
        <f t="shared" si="262"/>
        <v>0</v>
      </c>
      <c r="H1321" s="45">
        <f t="shared" si="262"/>
        <v>0</v>
      </c>
      <c r="I1321" s="45">
        <f t="shared" si="262"/>
        <v>0</v>
      </c>
      <c r="J1321" s="45">
        <f t="shared" si="262"/>
        <v>0</v>
      </c>
      <c r="K1321" s="45">
        <f t="shared" si="262"/>
        <v>0</v>
      </c>
      <c r="L1321" s="45">
        <f t="shared" si="262"/>
        <v>0</v>
      </c>
      <c r="M1321" s="45">
        <f>M1322+M1323+M1324+M1325</f>
        <v>561</v>
      </c>
      <c r="N1321" s="45">
        <f>N1322+N1323+N1324+N1325</f>
        <v>0</v>
      </c>
      <c r="O1321" s="103" t="s">
        <v>976</v>
      </c>
    </row>
    <row r="1322" spans="1:15" x14ac:dyDescent="0.3">
      <c r="A1322" s="107"/>
      <c r="B1322" s="98"/>
      <c r="C1322" s="98"/>
      <c r="D1322" s="101"/>
      <c r="E1322" s="44" t="s">
        <v>47</v>
      </c>
      <c r="F1322" s="45">
        <f>L1322+M1322+N1322</f>
        <v>0</v>
      </c>
      <c r="G1322" s="45"/>
      <c r="H1322" s="45"/>
      <c r="I1322" s="45"/>
      <c r="J1322" s="45"/>
      <c r="K1322" s="45"/>
      <c r="L1322" s="45">
        <f>G1322+H1322+I1322+J1322+K1322</f>
        <v>0</v>
      </c>
      <c r="M1322" s="45"/>
      <c r="N1322" s="45"/>
      <c r="O1322" s="104"/>
    </row>
    <row r="1323" spans="1:15" x14ac:dyDescent="0.3">
      <c r="A1323" s="107"/>
      <c r="B1323" s="98"/>
      <c r="C1323" s="98"/>
      <c r="D1323" s="101"/>
      <c r="E1323" s="44" t="s">
        <v>48</v>
      </c>
      <c r="F1323" s="45">
        <f>L1323+M1323+N1323</f>
        <v>471.24</v>
      </c>
      <c r="G1323" s="45"/>
      <c r="H1323" s="45"/>
      <c r="I1323" s="45"/>
      <c r="J1323" s="45"/>
      <c r="K1323" s="45"/>
      <c r="L1323" s="45">
        <f>G1323+H1323+I1323+J1323+K1323</f>
        <v>0</v>
      </c>
      <c r="M1323" s="45">
        <v>471.24</v>
      </c>
      <c r="N1323" s="45"/>
      <c r="O1323" s="104"/>
    </row>
    <row r="1324" spans="1:15" x14ac:dyDescent="0.3">
      <c r="A1324" s="107"/>
      <c r="B1324" s="98"/>
      <c r="C1324" s="98"/>
      <c r="D1324" s="101"/>
      <c r="E1324" s="44" t="s">
        <v>49</v>
      </c>
      <c r="F1324" s="45">
        <f>L1324+M1324+N1324</f>
        <v>89.76</v>
      </c>
      <c r="G1324" s="45"/>
      <c r="H1324" s="45"/>
      <c r="I1324" s="45"/>
      <c r="J1324" s="45"/>
      <c r="K1324" s="45"/>
      <c r="L1324" s="45">
        <f>G1324+H1324+I1324+J1324+K1324</f>
        <v>0</v>
      </c>
      <c r="M1324" s="45">
        <v>89.76</v>
      </c>
      <c r="N1324" s="45"/>
      <c r="O1324" s="104"/>
    </row>
    <row r="1325" spans="1:15" x14ac:dyDescent="0.3">
      <c r="A1325" s="108"/>
      <c r="B1325" s="99"/>
      <c r="C1325" s="99"/>
      <c r="D1325" s="102"/>
      <c r="E1325" s="44" t="s">
        <v>50</v>
      </c>
      <c r="F1325" s="45">
        <f>L1325+M1325+N1325</f>
        <v>0</v>
      </c>
      <c r="G1325" s="45"/>
      <c r="H1325" s="45"/>
      <c r="I1325" s="45"/>
      <c r="J1325" s="45"/>
      <c r="K1325" s="45"/>
      <c r="L1325" s="45">
        <f>G1325+H1325+I1325+J1325+K1325</f>
        <v>0</v>
      </c>
      <c r="M1325" s="45"/>
      <c r="N1325" s="45"/>
      <c r="O1325" s="105"/>
    </row>
    <row r="1326" spans="1:15" ht="15" customHeight="1" x14ac:dyDescent="0.3">
      <c r="A1326" s="106" t="s">
        <v>570</v>
      </c>
      <c r="B1326" s="97" t="s">
        <v>726</v>
      </c>
      <c r="C1326" s="97" t="s">
        <v>876</v>
      </c>
      <c r="D1326" s="100" t="s">
        <v>42</v>
      </c>
      <c r="E1326" s="44" t="s">
        <v>46</v>
      </c>
      <c r="F1326" s="45">
        <f t="shared" ref="F1326:L1326" si="263">F1327+F1328+F1329+F1330</f>
        <v>2.9823</v>
      </c>
      <c r="G1326" s="45">
        <f t="shared" si="263"/>
        <v>0</v>
      </c>
      <c r="H1326" s="45">
        <f t="shared" si="263"/>
        <v>0</v>
      </c>
      <c r="I1326" s="45">
        <f t="shared" si="263"/>
        <v>0</v>
      </c>
      <c r="J1326" s="45">
        <f t="shared" si="263"/>
        <v>2.9823</v>
      </c>
      <c r="K1326" s="45">
        <f t="shared" si="263"/>
        <v>0</v>
      </c>
      <c r="L1326" s="45">
        <f t="shared" si="263"/>
        <v>2.9823</v>
      </c>
      <c r="M1326" s="45">
        <f>M1327+M1328+M1329+M1330</f>
        <v>0</v>
      </c>
      <c r="N1326" s="45">
        <f>N1327+N1328+N1329+N1330</f>
        <v>0</v>
      </c>
      <c r="O1326" s="103" t="s">
        <v>976</v>
      </c>
    </row>
    <row r="1327" spans="1:15" x14ac:dyDescent="0.3">
      <c r="A1327" s="107"/>
      <c r="B1327" s="98"/>
      <c r="C1327" s="98"/>
      <c r="D1327" s="101"/>
      <c r="E1327" s="44" t="s">
        <v>47</v>
      </c>
      <c r="F1327" s="45">
        <f>L1327+M1327+N1327</f>
        <v>0</v>
      </c>
      <c r="G1327" s="45"/>
      <c r="H1327" s="45"/>
      <c r="I1327" s="45"/>
      <c r="J1327" s="45"/>
      <c r="K1327" s="45"/>
      <c r="L1327" s="45">
        <f>G1327+H1327+I1327+J1327+K1327</f>
        <v>0</v>
      </c>
      <c r="M1327" s="45"/>
      <c r="N1327" s="45"/>
      <c r="O1327" s="104"/>
    </row>
    <row r="1328" spans="1:15" x14ac:dyDescent="0.3">
      <c r="A1328" s="107"/>
      <c r="B1328" s="98"/>
      <c r="C1328" s="98"/>
      <c r="D1328" s="101"/>
      <c r="E1328" s="44" t="s">
        <v>48</v>
      </c>
      <c r="F1328" s="45">
        <f>L1328+M1328+N1328</f>
        <v>0</v>
      </c>
      <c r="G1328" s="45"/>
      <c r="H1328" s="45"/>
      <c r="I1328" s="45"/>
      <c r="J1328" s="45"/>
      <c r="K1328" s="45"/>
      <c r="L1328" s="45">
        <f>G1328+H1328+I1328+J1328+K1328</f>
        <v>0</v>
      </c>
      <c r="M1328" s="45"/>
      <c r="N1328" s="45"/>
      <c r="O1328" s="104"/>
    </row>
    <row r="1329" spans="1:15" x14ac:dyDescent="0.3">
      <c r="A1329" s="107"/>
      <c r="B1329" s="98"/>
      <c r="C1329" s="98"/>
      <c r="D1329" s="101"/>
      <c r="E1329" s="44" t="s">
        <v>49</v>
      </c>
      <c r="F1329" s="45">
        <f>L1329+M1329+N1329</f>
        <v>2.9823</v>
      </c>
      <c r="G1329" s="45"/>
      <c r="H1329" s="45"/>
      <c r="I1329" s="45"/>
      <c r="J1329" s="45">
        <v>2.9823</v>
      </c>
      <c r="K1329" s="45"/>
      <c r="L1329" s="45">
        <f>G1329+H1329+I1329+J1329+K1329</f>
        <v>2.9823</v>
      </c>
      <c r="M1329" s="45"/>
      <c r="N1329" s="45"/>
      <c r="O1329" s="104"/>
    </row>
    <row r="1330" spans="1:15" x14ac:dyDescent="0.3">
      <c r="A1330" s="108"/>
      <c r="B1330" s="99"/>
      <c r="C1330" s="99"/>
      <c r="D1330" s="102"/>
      <c r="E1330" s="44" t="s">
        <v>50</v>
      </c>
      <c r="F1330" s="45">
        <f>L1330+M1330+N1330</f>
        <v>0</v>
      </c>
      <c r="G1330" s="45"/>
      <c r="H1330" s="45"/>
      <c r="I1330" s="45"/>
      <c r="J1330" s="45"/>
      <c r="K1330" s="45"/>
      <c r="L1330" s="45">
        <f>G1330+H1330+I1330+J1330+K1330</f>
        <v>0</v>
      </c>
      <c r="M1330" s="45"/>
      <c r="N1330" s="45"/>
      <c r="O1330" s="105"/>
    </row>
    <row r="1331" spans="1:15" ht="15" customHeight="1" x14ac:dyDescent="0.3">
      <c r="A1331" s="106" t="s">
        <v>571</v>
      </c>
      <c r="B1331" s="97" t="s">
        <v>723</v>
      </c>
      <c r="C1331" s="97" t="s">
        <v>650</v>
      </c>
      <c r="D1331" s="100" t="s">
        <v>272</v>
      </c>
      <c r="E1331" s="44" t="s">
        <v>46</v>
      </c>
      <c r="F1331" s="45">
        <f t="shared" ref="F1331:L1331" si="264">F1332+F1333+F1334+F1335</f>
        <v>67</v>
      </c>
      <c r="G1331" s="45">
        <f t="shared" si="264"/>
        <v>0</v>
      </c>
      <c r="H1331" s="45">
        <f t="shared" si="264"/>
        <v>0</v>
      </c>
      <c r="I1331" s="45">
        <f t="shared" si="264"/>
        <v>0</v>
      </c>
      <c r="J1331" s="45">
        <f t="shared" si="264"/>
        <v>0</v>
      </c>
      <c r="K1331" s="45">
        <f t="shared" si="264"/>
        <v>0</v>
      </c>
      <c r="L1331" s="45">
        <f t="shared" si="264"/>
        <v>0</v>
      </c>
      <c r="M1331" s="45">
        <f>M1332+M1333+M1334+M1335</f>
        <v>67</v>
      </c>
      <c r="N1331" s="45">
        <f>N1332+N1333+N1334+N1335</f>
        <v>0</v>
      </c>
      <c r="O1331" s="103" t="s">
        <v>976</v>
      </c>
    </row>
    <row r="1332" spans="1:15" x14ac:dyDescent="0.3">
      <c r="A1332" s="107"/>
      <c r="B1332" s="98"/>
      <c r="C1332" s="98"/>
      <c r="D1332" s="101"/>
      <c r="E1332" s="44" t="s">
        <v>47</v>
      </c>
      <c r="F1332" s="45">
        <f>L1332+M1332+N1332</f>
        <v>0</v>
      </c>
      <c r="G1332" s="45"/>
      <c r="H1332" s="45"/>
      <c r="I1332" s="45"/>
      <c r="J1332" s="45"/>
      <c r="K1332" s="45"/>
      <c r="L1332" s="45">
        <f>G1332+H1332+I1332+J1332+K1332</f>
        <v>0</v>
      </c>
      <c r="M1332" s="45"/>
      <c r="N1332" s="45"/>
      <c r="O1332" s="104"/>
    </row>
    <row r="1333" spans="1:15" x14ac:dyDescent="0.3">
      <c r="A1333" s="107"/>
      <c r="B1333" s="98"/>
      <c r="C1333" s="98"/>
      <c r="D1333" s="101"/>
      <c r="E1333" s="44" t="s">
        <v>48</v>
      </c>
      <c r="F1333" s="45">
        <f>L1333+M1333+N1333</f>
        <v>56.28</v>
      </c>
      <c r="G1333" s="45"/>
      <c r="H1333" s="45"/>
      <c r="I1333" s="45"/>
      <c r="J1333" s="45"/>
      <c r="K1333" s="45"/>
      <c r="L1333" s="45">
        <f>G1333+H1333+I1333+J1333+K1333</f>
        <v>0</v>
      </c>
      <c r="M1333" s="45">
        <v>56.28</v>
      </c>
      <c r="N1333" s="45"/>
      <c r="O1333" s="104"/>
    </row>
    <row r="1334" spans="1:15" x14ac:dyDescent="0.3">
      <c r="A1334" s="107"/>
      <c r="B1334" s="98"/>
      <c r="C1334" s="98"/>
      <c r="D1334" s="101"/>
      <c r="E1334" s="44" t="s">
        <v>49</v>
      </c>
      <c r="F1334" s="45">
        <f>L1334+M1334+N1334</f>
        <v>10.72</v>
      </c>
      <c r="G1334" s="45"/>
      <c r="H1334" s="45"/>
      <c r="I1334" s="45"/>
      <c r="J1334" s="45"/>
      <c r="K1334" s="45"/>
      <c r="L1334" s="45">
        <f>G1334+H1334+I1334+J1334+K1334</f>
        <v>0</v>
      </c>
      <c r="M1334" s="45">
        <v>10.72</v>
      </c>
      <c r="N1334" s="45"/>
      <c r="O1334" s="104"/>
    </row>
    <row r="1335" spans="1:15" x14ac:dyDescent="0.3">
      <c r="A1335" s="108"/>
      <c r="B1335" s="99"/>
      <c r="C1335" s="99"/>
      <c r="D1335" s="102"/>
      <c r="E1335" s="44" t="s">
        <v>50</v>
      </c>
      <c r="F1335" s="45">
        <f>L1335+M1335+N1335</f>
        <v>0</v>
      </c>
      <c r="G1335" s="45"/>
      <c r="H1335" s="45"/>
      <c r="I1335" s="45"/>
      <c r="J1335" s="45"/>
      <c r="K1335" s="45"/>
      <c r="L1335" s="45">
        <f>G1335+H1335+I1335+J1335+K1335</f>
        <v>0</v>
      </c>
      <c r="M1335" s="45"/>
      <c r="N1335" s="45"/>
      <c r="O1335" s="105"/>
    </row>
    <row r="1336" spans="1:15" ht="15" customHeight="1" x14ac:dyDescent="0.3">
      <c r="A1336" s="106" t="s">
        <v>572</v>
      </c>
      <c r="B1336" s="97" t="s">
        <v>722</v>
      </c>
      <c r="C1336" s="97" t="s">
        <v>876</v>
      </c>
      <c r="D1336" s="100" t="s">
        <v>42</v>
      </c>
      <c r="E1336" s="44" t="s">
        <v>46</v>
      </c>
      <c r="F1336" s="45">
        <f t="shared" ref="F1336:L1336" si="265">F1337+F1338+F1339+F1340</f>
        <v>3.1457000000000002</v>
      </c>
      <c r="G1336" s="45">
        <f t="shared" si="265"/>
        <v>0</v>
      </c>
      <c r="H1336" s="45">
        <f t="shared" si="265"/>
        <v>0</v>
      </c>
      <c r="I1336" s="45">
        <f t="shared" si="265"/>
        <v>0</v>
      </c>
      <c r="J1336" s="45">
        <f t="shared" si="265"/>
        <v>3.1457000000000002</v>
      </c>
      <c r="K1336" s="45">
        <f t="shared" si="265"/>
        <v>0</v>
      </c>
      <c r="L1336" s="45">
        <f t="shared" si="265"/>
        <v>3.1457000000000002</v>
      </c>
      <c r="M1336" s="45">
        <f>M1337+M1338+M1339+M1340</f>
        <v>0</v>
      </c>
      <c r="N1336" s="45">
        <f>N1337+N1338+N1339+N1340</f>
        <v>0</v>
      </c>
      <c r="O1336" s="103" t="s">
        <v>976</v>
      </c>
    </row>
    <row r="1337" spans="1:15" x14ac:dyDescent="0.3">
      <c r="A1337" s="107"/>
      <c r="B1337" s="98"/>
      <c r="C1337" s="98"/>
      <c r="D1337" s="101"/>
      <c r="E1337" s="44" t="s">
        <v>47</v>
      </c>
      <c r="F1337" s="45">
        <f>L1337+M1337+N1337</f>
        <v>0</v>
      </c>
      <c r="G1337" s="45"/>
      <c r="H1337" s="45"/>
      <c r="I1337" s="45"/>
      <c r="J1337" s="45"/>
      <c r="K1337" s="45"/>
      <c r="L1337" s="45">
        <f>G1337+H1337+I1337+J1337+K1337</f>
        <v>0</v>
      </c>
      <c r="M1337" s="45"/>
      <c r="N1337" s="45"/>
      <c r="O1337" s="104"/>
    </row>
    <row r="1338" spans="1:15" x14ac:dyDescent="0.3">
      <c r="A1338" s="107"/>
      <c r="B1338" s="98"/>
      <c r="C1338" s="98"/>
      <c r="D1338" s="101"/>
      <c r="E1338" s="44" t="s">
        <v>48</v>
      </c>
      <c r="F1338" s="45">
        <f>L1338+M1338+N1338</f>
        <v>0</v>
      </c>
      <c r="G1338" s="45"/>
      <c r="H1338" s="45"/>
      <c r="I1338" s="45"/>
      <c r="J1338" s="45"/>
      <c r="K1338" s="45"/>
      <c r="L1338" s="45">
        <f>G1338+H1338+I1338+J1338+K1338</f>
        <v>0</v>
      </c>
      <c r="M1338" s="45"/>
      <c r="N1338" s="45"/>
      <c r="O1338" s="104"/>
    </row>
    <row r="1339" spans="1:15" x14ac:dyDescent="0.3">
      <c r="A1339" s="107"/>
      <c r="B1339" s="98"/>
      <c r="C1339" s="98"/>
      <c r="D1339" s="101"/>
      <c r="E1339" s="44" t="s">
        <v>49</v>
      </c>
      <c r="F1339" s="45">
        <f>L1339+M1339+N1339</f>
        <v>3.1457000000000002</v>
      </c>
      <c r="G1339" s="45"/>
      <c r="H1339" s="45"/>
      <c r="I1339" s="45"/>
      <c r="J1339" s="45">
        <v>3.1457000000000002</v>
      </c>
      <c r="K1339" s="45"/>
      <c r="L1339" s="45">
        <f>G1339+H1339+I1339+J1339+K1339</f>
        <v>3.1457000000000002</v>
      </c>
      <c r="M1339" s="45"/>
      <c r="N1339" s="45"/>
      <c r="O1339" s="104"/>
    </row>
    <row r="1340" spans="1:15" x14ac:dyDescent="0.3">
      <c r="A1340" s="108"/>
      <c r="B1340" s="99"/>
      <c r="C1340" s="99"/>
      <c r="D1340" s="102"/>
      <c r="E1340" s="44" t="s">
        <v>50</v>
      </c>
      <c r="F1340" s="45">
        <f>L1340+M1340+N1340</f>
        <v>0</v>
      </c>
      <c r="G1340" s="45"/>
      <c r="H1340" s="45"/>
      <c r="I1340" s="45"/>
      <c r="J1340" s="45"/>
      <c r="K1340" s="45"/>
      <c r="L1340" s="45">
        <f>G1340+H1340+I1340+J1340+K1340</f>
        <v>0</v>
      </c>
      <c r="M1340" s="45"/>
      <c r="N1340" s="45"/>
      <c r="O1340" s="105"/>
    </row>
    <row r="1341" spans="1:15" ht="15" customHeight="1" x14ac:dyDescent="0.3">
      <c r="A1341" s="106" t="s">
        <v>573</v>
      </c>
      <c r="B1341" s="97" t="s">
        <v>721</v>
      </c>
      <c r="C1341" s="97" t="s">
        <v>650</v>
      </c>
      <c r="D1341" s="100" t="s">
        <v>272</v>
      </c>
      <c r="E1341" s="44" t="s">
        <v>46</v>
      </c>
      <c r="F1341" s="45">
        <f t="shared" ref="F1341:L1341" si="266">F1342+F1343+F1344+F1345</f>
        <v>112</v>
      </c>
      <c r="G1341" s="45">
        <f t="shared" si="266"/>
        <v>0</v>
      </c>
      <c r="H1341" s="45">
        <f t="shared" si="266"/>
        <v>0</v>
      </c>
      <c r="I1341" s="45">
        <f t="shared" si="266"/>
        <v>0</v>
      </c>
      <c r="J1341" s="45">
        <f t="shared" si="266"/>
        <v>0</v>
      </c>
      <c r="K1341" s="45">
        <f t="shared" si="266"/>
        <v>0</v>
      </c>
      <c r="L1341" s="45">
        <f t="shared" si="266"/>
        <v>0</v>
      </c>
      <c r="M1341" s="45">
        <f>M1342+M1343+M1344+M1345</f>
        <v>112</v>
      </c>
      <c r="N1341" s="45">
        <f>N1342+N1343+N1344+N1345</f>
        <v>0</v>
      </c>
      <c r="O1341" s="103" t="s">
        <v>976</v>
      </c>
    </row>
    <row r="1342" spans="1:15" x14ac:dyDescent="0.3">
      <c r="A1342" s="107"/>
      <c r="B1342" s="98"/>
      <c r="C1342" s="98"/>
      <c r="D1342" s="101"/>
      <c r="E1342" s="44" t="s">
        <v>47</v>
      </c>
      <c r="F1342" s="45">
        <f>L1342+M1342+N1342</f>
        <v>0</v>
      </c>
      <c r="G1342" s="45"/>
      <c r="H1342" s="45"/>
      <c r="I1342" s="45"/>
      <c r="J1342" s="45"/>
      <c r="K1342" s="45"/>
      <c r="L1342" s="45">
        <f>G1342+H1342+I1342+J1342+K1342</f>
        <v>0</v>
      </c>
      <c r="M1342" s="45"/>
      <c r="N1342" s="45"/>
      <c r="O1342" s="104"/>
    </row>
    <row r="1343" spans="1:15" x14ac:dyDescent="0.3">
      <c r="A1343" s="107"/>
      <c r="B1343" s="98"/>
      <c r="C1343" s="98"/>
      <c r="D1343" s="101"/>
      <c r="E1343" s="44" t="s">
        <v>48</v>
      </c>
      <c r="F1343" s="45">
        <f>L1343+M1343+N1343</f>
        <v>94.08</v>
      </c>
      <c r="G1343" s="45"/>
      <c r="H1343" s="45"/>
      <c r="I1343" s="45"/>
      <c r="J1343" s="45"/>
      <c r="K1343" s="45"/>
      <c r="L1343" s="45">
        <f>G1343+H1343+I1343+J1343+K1343</f>
        <v>0</v>
      </c>
      <c r="M1343" s="45">
        <v>94.08</v>
      </c>
      <c r="N1343" s="45"/>
      <c r="O1343" s="104"/>
    </row>
    <row r="1344" spans="1:15" x14ac:dyDescent="0.3">
      <c r="A1344" s="107"/>
      <c r="B1344" s="98"/>
      <c r="C1344" s="98"/>
      <c r="D1344" s="101"/>
      <c r="E1344" s="44" t="s">
        <v>49</v>
      </c>
      <c r="F1344" s="45">
        <f>L1344+M1344+N1344</f>
        <v>17.920000000000002</v>
      </c>
      <c r="G1344" s="45"/>
      <c r="H1344" s="45"/>
      <c r="I1344" s="45"/>
      <c r="J1344" s="45"/>
      <c r="K1344" s="45"/>
      <c r="L1344" s="45">
        <f>G1344+H1344+I1344+J1344+K1344</f>
        <v>0</v>
      </c>
      <c r="M1344" s="45">
        <v>17.920000000000002</v>
      </c>
      <c r="N1344" s="45"/>
      <c r="O1344" s="104"/>
    </row>
    <row r="1345" spans="1:15" x14ac:dyDescent="0.3">
      <c r="A1345" s="108"/>
      <c r="B1345" s="99"/>
      <c r="C1345" s="99"/>
      <c r="D1345" s="102"/>
      <c r="E1345" s="44" t="s">
        <v>50</v>
      </c>
      <c r="F1345" s="45">
        <f>L1345+M1345+N1345</f>
        <v>0</v>
      </c>
      <c r="G1345" s="45"/>
      <c r="H1345" s="45"/>
      <c r="I1345" s="45"/>
      <c r="J1345" s="45"/>
      <c r="K1345" s="45"/>
      <c r="L1345" s="45">
        <f>G1345+H1345+I1345+J1345+K1345</f>
        <v>0</v>
      </c>
      <c r="M1345" s="45"/>
      <c r="N1345" s="45"/>
      <c r="O1345" s="105"/>
    </row>
    <row r="1346" spans="1:15" ht="15" customHeight="1" x14ac:dyDescent="0.3">
      <c r="A1346" s="106" t="s">
        <v>574</v>
      </c>
      <c r="B1346" s="97" t="s">
        <v>720</v>
      </c>
      <c r="C1346" s="97" t="s">
        <v>650</v>
      </c>
      <c r="D1346" s="100" t="s">
        <v>316</v>
      </c>
      <c r="E1346" s="44" t="s">
        <v>46</v>
      </c>
      <c r="F1346" s="45">
        <f t="shared" ref="F1346:L1346" si="267">F1347+F1348+F1349+F1350</f>
        <v>420.06245799999999</v>
      </c>
      <c r="G1346" s="45">
        <f t="shared" si="267"/>
        <v>0</v>
      </c>
      <c r="H1346" s="45">
        <f t="shared" si="267"/>
        <v>0</v>
      </c>
      <c r="I1346" s="45">
        <f t="shared" si="267"/>
        <v>0</v>
      </c>
      <c r="J1346" s="45">
        <f t="shared" si="267"/>
        <v>0</v>
      </c>
      <c r="K1346" s="45">
        <f t="shared" si="267"/>
        <v>0</v>
      </c>
      <c r="L1346" s="45">
        <f t="shared" si="267"/>
        <v>0</v>
      </c>
      <c r="M1346" s="45">
        <f>M1347+M1348+M1349+M1350</f>
        <v>420.06245799999999</v>
      </c>
      <c r="N1346" s="45">
        <f>N1347+N1348+N1349+N1350</f>
        <v>0</v>
      </c>
      <c r="O1346" s="103" t="s">
        <v>976</v>
      </c>
    </row>
    <row r="1347" spans="1:15" x14ac:dyDescent="0.3">
      <c r="A1347" s="107"/>
      <c r="B1347" s="98"/>
      <c r="C1347" s="98"/>
      <c r="D1347" s="101"/>
      <c r="E1347" s="44" t="s">
        <v>47</v>
      </c>
      <c r="F1347" s="45">
        <f>L1347+M1347+N1347</f>
        <v>0</v>
      </c>
      <c r="G1347" s="45"/>
      <c r="H1347" s="45"/>
      <c r="I1347" s="45"/>
      <c r="J1347" s="45"/>
      <c r="K1347" s="45"/>
      <c r="L1347" s="45">
        <f>G1347+H1347+I1347+J1347+K1347</f>
        <v>0</v>
      </c>
      <c r="M1347" s="45"/>
      <c r="N1347" s="45"/>
      <c r="O1347" s="104"/>
    </row>
    <row r="1348" spans="1:15" x14ac:dyDescent="0.3">
      <c r="A1348" s="107"/>
      <c r="B1348" s="98"/>
      <c r="C1348" s="98"/>
      <c r="D1348" s="101"/>
      <c r="E1348" s="44" t="s">
        <v>48</v>
      </c>
      <c r="F1348" s="45">
        <f>L1348+M1348+N1348</f>
        <v>352.852465</v>
      </c>
      <c r="G1348" s="45"/>
      <c r="H1348" s="45"/>
      <c r="I1348" s="45"/>
      <c r="J1348" s="45"/>
      <c r="K1348" s="45"/>
      <c r="L1348" s="45">
        <f>G1348+H1348+I1348+J1348+K1348</f>
        <v>0</v>
      </c>
      <c r="M1348" s="45">
        <v>352.852465</v>
      </c>
      <c r="N1348" s="45"/>
      <c r="O1348" s="104"/>
    </row>
    <row r="1349" spans="1:15" x14ac:dyDescent="0.3">
      <c r="A1349" s="107"/>
      <c r="B1349" s="98"/>
      <c r="C1349" s="98"/>
      <c r="D1349" s="101"/>
      <c r="E1349" s="44" t="s">
        <v>49</v>
      </c>
      <c r="F1349" s="45">
        <f>L1349+M1349+N1349</f>
        <v>67.209992999999997</v>
      </c>
      <c r="G1349" s="45"/>
      <c r="H1349" s="45"/>
      <c r="I1349" s="45"/>
      <c r="J1349" s="45"/>
      <c r="K1349" s="45"/>
      <c r="L1349" s="45">
        <f>G1349+H1349+I1349+J1349+K1349</f>
        <v>0</v>
      </c>
      <c r="M1349" s="45">
        <v>67.209992999999997</v>
      </c>
      <c r="N1349" s="45"/>
      <c r="O1349" s="104"/>
    </row>
    <row r="1350" spans="1:15" x14ac:dyDescent="0.3">
      <c r="A1350" s="108"/>
      <c r="B1350" s="99"/>
      <c r="C1350" s="99"/>
      <c r="D1350" s="102"/>
      <c r="E1350" s="44" t="s">
        <v>50</v>
      </c>
      <c r="F1350" s="45">
        <f>L1350+M1350+N1350</f>
        <v>0</v>
      </c>
      <c r="G1350" s="45"/>
      <c r="H1350" s="45"/>
      <c r="I1350" s="45"/>
      <c r="J1350" s="45"/>
      <c r="K1350" s="45"/>
      <c r="L1350" s="45">
        <f>G1350+H1350+I1350+J1350+K1350</f>
        <v>0</v>
      </c>
      <c r="M1350" s="45"/>
      <c r="N1350" s="45"/>
      <c r="O1350" s="105"/>
    </row>
    <row r="1351" spans="1:15" ht="15" customHeight="1" x14ac:dyDescent="0.3">
      <c r="A1351" s="106" t="s">
        <v>575</v>
      </c>
      <c r="B1351" s="97" t="s">
        <v>719</v>
      </c>
      <c r="C1351" s="97" t="s">
        <v>650</v>
      </c>
      <c r="D1351" s="100" t="s">
        <v>316</v>
      </c>
      <c r="E1351" s="44" t="s">
        <v>46</v>
      </c>
      <c r="F1351" s="45">
        <f t="shared" ref="F1351:L1351" si="268">F1352+F1353+F1354+F1355</f>
        <v>420.06245799999999</v>
      </c>
      <c r="G1351" s="45">
        <f t="shared" si="268"/>
        <v>0</v>
      </c>
      <c r="H1351" s="45">
        <f t="shared" si="268"/>
        <v>0</v>
      </c>
      <c r="I1351" s="45">
        <f t="shared" si="268"/>
        <v>0</v>
      </c>
      <c r="J1351" s="45">
        <f t="shared" si="268"/>
        <v>0</v>
      </c>
      <c r="K1351" s="45">
        <f t="shared" si="268"/>
        <v>0</v>
      </c>
      <c r="L1351" s="45">
        <f t="shared" si="268"/>
        <v>0</v>
      </c>
      <c r="M1351" s="45">
        <f>M1352+M1353+M1354+M1355</f>
        <v>420.06245799999999</v>
      </c>
      <c r="N1351" s="45">
        <f>N1352+N1353+N1354+N1355</f>
        <v>0</v>
      </c>
      <c r="O1351" s="103" t="s">
        <v>976</v>
      </c>
    </row>
    <row r="1352" spans="1:15" x14ac:dyDescent="0.3">
      <c r="A1352" s="107"/>
      <c r="B1352" s="98"/>
      <c r="C1352" s="98"/>
      <c r="D1352" s="101"/>
      <c r="E1352" s="44" t="s">
        <v>47</v>
      </c>
      <c r="F1352" s="45">
        <f>L1352+M1352+N1352</f>
        <v>0</v>
      </c>
      <c r="G1352" s="45"/>
      <c r="H1352" s="45"/>
      <c r="I1352" s="45"/>
      <c r="J1352" s="45"/>
      <c r="K1352" s="45"/>
      <c r="L1352" s="45">
        <f>G1352+H1352+I1352+J1352+K1352</f>
        <v>0</v>
      </c>
      <c r="M1352" s="45"/>
      <c r="N1352" s="45"/>
      <c r="O1352" s="104"/>
    </row>
    <row r="1353" spans="1:15" x14ac:dyDescent="0.3">
      <c r="A1353" s="107"/>
      <c r="B1353" s="98"/>
      <c r="C1353" s="98"/>
      <c r="D1353" s="101"/>
      <c r="E1353" s="44" t="s">
        <v>48</v>
      </c>
      <c r="F1353" s="45">
        <f>L1353+M1353+N1353</f>
        <v>352.852465</v>
      </c>
      <c r="G1353" s="45"/>
      <c r="H1353" s="45"/>
      <c r="I1353" s="45"/>
      <c r="J1353" s="45"/>
      <c r="K1353" s="45"/>
      <c r="L1353" s="45">
        <f>G1353+H1353+I1353+J1353+K1353</f>
        <v>0</v>
      </c>
      <c r="M1353" s="45">
        <v>352.852465</v>
      </c>
      <c r="N1353" s="45"/>
      <c r="O1353" s="104"/>
    </row>
    <row r="1354" spans="1:15" x14ac:dyDescent="0.3">
      <c r="A1354" s="107"/>
      <c r="B1354" s="98"/>
      <c r="C1354" s="98"/>
      <c r="D1354" s="101"/>
      <c r="E1354" s="44" t="s">
        <v>49</v>
      </c>
      <c r="F1354" s="45">
        <f>L1354+M1354+N1354</f>
        <v>67.209992999999997</v>
      </c>
      <c r="G1354" s="45"/>
      <c r="H1354" s="45"/>
      <c r="I1354" s="45"/>
      <c r="J1354" s="45"/>
      <c r="K1354" s="45"/>
      <c r="L1354" s="45">
        <f>G1354+H1354+I1354+J1354+K1354</f>
        <v>0</v>
      </c>
      <c r="M1354" s="45">
        <v>67.209992999999997</v>
      </c>
      <c r="N1354" s="45"/>
      <c r="O1354" s="104"/>
    </row>
    <row r="1355" spans="1:15" x14ac:dyDescent="0.3">
      <c r="A1355" s="108"/>
      <c r="B1355" s="99"/>
      <c r="C1355" s="99"/>
      <c r="D1355" s="102"/>
      <c r="E1355" s="44" t="s">
        <v>50</v>
      </c>
      <c r="F1355" s="45">
        <f>L1355+M1355+N1355</f>
        <v>0</v>
      </c>
      <c r="G1355" s="45"/>
      <c r="H1355" s="45"/>
      <c r="I1355" s="45"/>
      <c r="J1355" s="45"/>
      <c r="K1355" s="45"/>
      <c r="L1355" s="45">
        <f>G1355+H1355+I1355+J1355+K1355</f>
        <v>0</v>
      </c>
      <c r="M1355" s="45"/>
      <c r="N1355" s="45"/>
      <c r="O1355" s="105"/>
    </row>
    <row r="1356" spans="1:15" x14ac:dyDescent="0.3">
      <c r="A1356" s="106" t="s">
        <v>576</v>
      </c>
      <c r="B1356" s="97" t="s">
        <v>718</v>
      </c>
      <c r="C1356" s="97" t="s">
        <v>689</v>
      </c>
      <c r="D1356" s="100" t="s">
        <v>330</v>
      </c>
      <c r="E1356" s="44" t="s">
        <v>46</v>
      </c>
      <c r="F1356" s="45">
        <f t="shared" ref="F1356:L1356" si="269">F1357+F1358+F1359+F1360</f>
        <v>200</v>
      </c>
      <c r="G1356" s="45">
        <f t="shared" si="269"/>
        <v>0</v>
      </c>
      <c r="H1356" s="45">
        <f t="shared" si="269"/>
        <v>0</v>
      </c>
      <c r="I1356" s="45">
        <f t="shared" si="269"/>
        <v>0</v>
      </c>
      <c r="J1356" s="45">
        <f t="shared" si="269"/>
        <v>0</v>
      </c>
      <c r="K1356" s="45">
        <f t="shared" si="269"/>
        <v>0</v>
      </c>
      <c r="L1356" s="45">
        <f t="shared" si="269"/>
        <v>0</v>
      </c>
      <c r="M1356" s="45">
        <f>M1357+M1358+M1359+M1360</f>
        <v>0</v>
      </c>
      <c r="N1356" s="45">
        <f>N1357+N1358+N1359+N1360</f>
        <v>200</v>
      </c>
      <c r="O1356" s="103" t="s">
        <v>976</v>
      </c>
    </row>
    <row r="1357" spans="1:15" x14ac:dyDescent="0.3">
      <c r="A1357" s="107"/>
      <c r="B1357" s="98"/>
      <c r="C1357" s="98"/>
      <c r="D1357" s="101"/>
      <c r="E1357" s="44" t="s">
        <v>47</v>
      </c>
      <c r="F1357" s="45">
        <f>L1357+M1357+N1357</f>
        <v>0</v>
      </c>
      <c r="G1357" s="45"/>
      <c r="H1357" s="45"/>
      <c r="I1357" s="45"/>
      <c r="J1357" s="45"/>
      <c r="K1357" s="45"/>
      <c r="L1357" s="45">
        <f>G1357+H1357+I1357+J1357+K1357</f>
        <v>0</v>
      </c>
      <c r="M1357" s="45"/>
      <c r="N1357" s="45"/>
      <c r="O1357" s="104"/>
    </row>
    <row r="1358" spans="1:15" x14ac:dyDescent="0.3">
      <c r="A1358" s="107"/>
      <c r="B1358" s="98"/>
      <c r="C1358" s="98"/>
      <c r="D1358" s="101"/>
      <c r="E1358" s="44" t="s">
        <v>48</v>
      </c>
      <c r="F1358" s="45">
        <f>L1358+M1358+N1358</f>
        <v>168</v>
      </c>
      <c r="G1358" s="45"/>
      <c r="H1358" s="45"/>
      <c r="I1358" s="45"/>
      <c r="J1358" s="45"/>
      <c r="K1358" s="45"/>
      <c r="L1358" s="45">
        <f>G1358+H1358+I1358+J1358+K1358</f>
        <v>0</v>
      </c>
      <c r="M1358" s="45"/>
      <c r="N1358" s="45">
        <v>168</v>
      </c>
      <c r="O1358" s="104"/>
    </row>
    <row r="1359" spans="1:15" x14ac:dyDescent="0.3">
      <c r="A1359" s="107"/>
      <c r="B1359" s="98"/>
      <c r="C1359" s="98"/>
      <c r="D1359" s="101"/>
      <c r="E1359" s="44" t="s">
        <v>49</v>
      </c>
      <c r="F1359" s="45">
        <f>L1359+M1359+N1359</f>
        <v>32</v>
      </c>
      <c r="G1359" s="45"/>
      <c r="H1359" s="45"/>
      <c r="I1359" s="45"/>
      <c r="J1359" s="45"/>
      <c r="K1359" s="45"/>
      <c r="L1359" s="45">
        <f>G1359+H1359+I1359+J1359+K1359</f>
        <v>0</v>
      </c>
      <c r="M1359" s="45"/>
      <c r="N1359" s="45">
        <v>32</v>
      </c>
      <c r="O1359" s="104"/>
    </row>
    <row r="1360" spans="1:15" x14ac:dyDescent="0.3">
      <c r="A1360" s="108"/>
      <c r="B1360" s="99"/>
      <c r="C1360" s="99"/>
      <c r="D1360" s="102"/>
      <c r="E1360" s="44" t="s">
        <v>50</v>
      </c>
      <c r="F1360" s="45">
        <f>L1360+M1360+N1360</f>
        <v>0</v>
      </c>
      <c r="G1360" s="45"/>
      <c r="H1360" s="45"/>
      <c r="I1360" s="45"/>
      <c r="J1360" s="45"/>
      <c r="K1360" s="45"/>
      <c r="L1360" s="45">
        <f>G1360+H1360+I1360+J1360+K1360</f>
        <v>0</v>
      </c>
      <c r="M1360" s="45"/>
      <c r="N1360" s="45"/>
      <c r="O1360" s="105"/>
    </row>
    <row r="1361" spans="1:15" x14ac:dyDescent="0.3">
      <c r="A1361" s="106" t="s">
        <v>577</v>
      </c>
      <c r="B1361" s="100" t="s">
        <v>717</v>
      </c>
      <c r="C1361" s="100" t="s">
        <v>725</v>
      </c>
      <c r="D1361" s="100" t="s">
        <v>609</v>
      </c>
      <c r="E1361" s="44" t="s">
        <v>46</v>
      </c>
      <c r="F1361" s="45">
        <f t="shared" ref="F1361:L1361" si="270">F1362+F1363+F1364+F1365</f>
        <v>1.5</v>
      </c>
      <c r="G1361" s="45">
        <f t="shared" si="270"/>
        <v>0</v>
      </c>
      <c r="H1361" s="45">
        <f t="shared" si="270"/>
        <v>0</v>
      </c>
      <c r="I1361" s="45">
        <f t="shared" si="270"/>
        <v>0</v>
      </c>
      <c r="J1361" s="45">
        <f t="shared" si="270"/>
        <v>1.5</v>
      </c>
      <c r="K1361" s="45">
        <f t="shared" si="270"/>
        <v>0</v>
      </c>
      <c r="L1361" s="45">
        <f t="shared" si="270"/>
        <v>1.5</v>
      </c>
      <c r="M1361" s="45">
        <f>M1362+M1363+M1364+M1365</f>
        <v>0</v>
      </c>
      <c r="N1361" s="45">
        <f>N1362+N1363+N1364+N1365</f>
        <v>0</v>
      </c>
      <c r="O1361" s="103" t="s">
        <v>898</v>
      </c>
    </row>
    <row r="1362" spans="1:15" ht="15" customHeight="1" x14ac:dyDescent="0.3">
      <c r="A1362" s="107"/>
      <c r="B1362" s="101"/>
      <c r="C1362" s="101"/>
      <c r="D1362" s="101"/>
      <c r="E1362" s="44" t="s">
        <v>47</v>
      </c>
      <c r="F1362" s="45">
        <f>L1362+M1362+N1362</f>
        <v>0</v>
      </c>
      <c r="G1362" s="45"/>
      <c r="H1362" s="45"/>
      <c r="I1362" s="45"/>
      <c r="J1362" s="45"/>
      <c r="K1362" s="45"/>
      <c r="L1362" s="45">
        <f>G1362+H1362+I1362+J1362+K1362</f>
        <v>0</v>
      </c>
      <c r="M1362" s="45"/>
      <c r="N1362" s="45"/>
      <c r="O1362" s="104"/>
    </row>
    <row r="1363" spans="1:15" x14ac:dyDescent="0.3">
      <c r="A1363" s="107"/>
      <c r="B1363" s="101"/>
      <c r="C1363" s="101"/>
      <c r="D1363" s="101"/>
      <c r="E1363" s="44" t="s">
        <v>48</v>
      </c>
      <c r="F1363" s="45">
        <f>L1363+M1363+N1363</f>
        <v>0</v>
      </c>
      <c r="G1363" s="45"/>
      <c r="H1363" s="45"/>
      <c r="I1363" s="45"/>
      <c r="J1363" s="45"/>
      <c r="K1363" s="45"/>
      <c r="L1363" s="45">
        <f>G1363+H1363+I1363+J1363+K1363</f>
        <v>0</v>
      </c>
      <c r="M1363" s="45"/>
      <c r="N1363" s="45"/>
      <c r="O1363" s="104"/>
    </row>
    <row r="1364" spans="1:15" x14ac:dyDescent="0.3">
      <c r="A1364" s="107"/>
      <c r="B1364" s="101"/>
      <c r="C1364" s="101"/>
      <c r="D1364" s="101"/>
      <c r="E1364" s="44" t="s">
        <v>49</v>
      </c>
      <c r="F1364" s="45">
        <f>L1364+M1364+N1364</f>
        <v>1.5</v>
      </c>
      <c r="G1364" s="45"/>
      <c r="H1364" s="45"/>
      <c r="I1364" s="45"/>
      <c r="J1364" s="45">
        <v>1.5</v>
      </c>
      <c r="K1364" s="45"/>
      <c r="L1364" s="45">
        <f>G1364+H1364+I1364+J1364+K1364</f>
        <v>1.5</v>
      </c>
      <c r="M1364" s="45"/>
      <c r="N1364" s="45"/>
      <c r="O1364" s="104"/>
    </row>
    <row r="1365" spans="1:15" x14ac:dyDescent="0.3">
      <c r="A1365" s="108"/>
      <c r="B1365" s="102"/>
      <c r="C1365" s="102"/>
      <c r="D1365" s="102"/>
      <c r="E1365" s="44" t="s">
        <v>50</v>
      </c>
      <c r="F1365" s="45">
        <f>L1365+M1365+N1365</f>
        <v>0</v>
      </c>
      <c r="G1365" s="45"/>
      <c r="H1365" s="45"/>
      <c r="I1365" s="45"/>
      <c r="J1365" s="45"/>
      <c r="K1365" s="45"/>
      <c r="L1365" s="45">
        <f>G1365+H1365+I1365+J1365+K1365</f>
        <v>0</v>
      </c>
      <c r="M1365" s="45"/>
      <c r="N1365" s="45"/>
      <c r="O1365" s="105"/>
    </row>
    <row r="1366" spans="1:15" x14ac:dyDescent="0.3">
      <c r="A1366" s="48"/>
      <c r="B1366" s="78" t="s">
        <v>331</v>
      </c>
      <c r="C1366" s="79"/>
      <c r="D1366" s="39"/>
      <c r="E1366" s="21"/>
      <c r="F1366" s="23"/>
      <c r="G1366" s="23"/>
      <c r="H1366" s="23"/>
      <c r="I1366" s="23"/>
      <c r="J1366" s="23"/>
      <c r="K1366" s="23"/>
      <c r="L1366" s="23"/>
      <c r="M1366" s="23"/>
      <c r="N1366" s="23"/>
      <c r="O1366" s="24"/>
    </row>
    <row r="1367" spans="1:15" ht="15" customHeight="1" x14ac:dyDescent="0.3">
      <c r="A1367" s="106" t="s">
        <v>578</v>
      </c>
      <c r="B1367" s="100" t="s">
        <v>710</v>
      </c>
      <c r="C1367" s="100" t="s">
        <v>877</v>
      </c>
      <c r="D1367" s="100" t="s">
        <v>41</v>
      </c>
      <c r="E1367" s="44" t="s">
        <v>46</v>
      </c>
      <c r="F1367" s="45">
        <f t="shared" ref="F1367:N1367" si="271">F1368+F1369+F1370+F1371</f>
        <v>2</v>
      </c>
      <c r="G1367" s="45">
        <f t="shared" si="271"/>
        <v>0</v>
      </c>
      <c r="H1367" s="45">
        <f t="shared" si="271"/>
        <v>0</v>
      </c>
      <c r="I1367" s="45">
        <f t="shared" si="271"/>
        <v>0</v>
      </c>
      <c r="J1367" s="45">
        <f t="shared" si="271"/>
        <v>0</v>
      </c>
      <c r="K1367" s="45">
        <f t="shared" si="271"/>
        <v>2</v>
      </c>
      <c r="L1367" s="45">
        <f t="shared" si="271"/>
        <v>2</v>
      </c>
      <c r="M1367" s="45">
        <f t="shared" si="271"/>
        <v>0</v>
      </c>
      <c r="N1367" s="45">
        <f t="shared" si="271"/>
        <v>0</v>
      </c>
      <c r="O1367" s="103" t="s">
        <v>901</v>
      </c>
    </row>
    <row r="1368" spans="1:15" x14ac:dyDescent="0.3">
      <c r="A1368" s="107"/>
      <c r="B1368" s="101"/>
      <c r="C1368" s="101"/>
      <c r="D1368" s="101"/>
      <c r="E1368" s="44" t="s">
        <v>47</v>
      </c>
      <c r="F1368" s="45">
        <f>L1368+M1368+N1368</f>
        <v>2</v>
      </c>
      <c r="G1368" s="45"/>
      <c r="H1368" s="45"/>
      <c r="I1368" s="45"/>
      <c r="J1368" s="45"/>
      <c r="K1368" s="45">
        <v>2</v>
      </c>
      <c r="L1368" s="45">
        <f>G1368+H1368+I1368+J1368+K1368</f>
        <v>2</v>
      </c>
      <c r="M1368" s="45"/>
      <c r="N1368" s="45"/>
      <c r="O1368" s="104"/>
    </row>
    <row r="1369" spans="1:15" x14ac:dyDescent="0.3">
      <c r="A1369" s="107"/>
      <c r="B1369" s="101"/>
      <c r="C1369" s="101"/>
      <c r="D1369" s="101"/>
      <c r="E1369" s="44" t="s">
        <v>48</v>
      </c>
      <c r="F1369" s="45">
        <f>L1369+M1369+N1369</f>
        <v>0</v>
      </c>
      <c r="G1369" s="45"/>
      <c r="H1369" s="45"/>
      <c r="I1369" s="45"/>
      <c r="J1369" s="45"/>
      <c r="K1369" s="45"/>
      <c r="L1369" s="45">
        <f>G1369+H1369+I1369+J1369+K1369</f>
        <v>0</v>
      </c>
      <c r="M1369" s="45"/>
      <c r="N1369" s="45"/>
      <c r="O1369" s="104"/>
    </row>
    <row r="1370" spans="1:15" x14ac:dyDescent="0.3">
      <c r="A1370" s="107"/>
      <c r="B1370" s="101"/>
      <c r="C1370" s="101"/>
      <c r="D1370" s="101"/>
      <c r="E1370" s="44" t="s">
        <v>49</v>
      </c>
      <c r="F1370" s="45">
        <f>L1370+M1370+N1370</f>
        <v>0</v>
      </c>
      <c r="G1370" s="45"/>
      <c r="H1370" s="45"/>
      <c r="I1370" s="45"/>
      <c r="J1370" s="45"/>
      <c r="K1370" s="45"/>
      <c r="L1370" s="45">
        <f>G1370+H1370+I1370+J1370+K1370</f>
        <v>0</v>
      </c>
      <c r="M1370" s="45"/>
      <c r="N1370" s="45"/>
      <c r="O1370" s="104"/>
    </row>
    <row r="1371" spans="1:15" x14ac:dyDescent="0.3">
      <c r="A1371" s="108"/>
      <c r="B1371" s="102"/>
      <c r="C1371" s="102"/>
      <c r="D1371" s="102"/>
      <c r="E1371" s="44" t="s">
        <v>50</v>
      </c>
      <c r="F1371" s="45">
        <f>L1371+M1371+N1371</f>
        <v>0</v>
      </c>
      <c r="G1371" s="45"/>
      <c r="H1371" s="45"/>
      <c r="I1371" s="45"/>
      <c r="J1371" s="45"/>
      <c r="K1371" s="45"/>
      <c r="L1371" s="45">
        <f>G1371+H1371+I1371+J1371+K1371</f>
        <v>0</v>
      </c>
      <c r="M1371" s="45"/>
      <c r="N1371" s="45"/>
      <c r="O1371" s="105"/>
    </row>
    <row r="1372" spans="1:15" ht="15" customHeight="1" x14ac:dyDescent="0.3">
      <c r="A1372" s="106" t="s">
        <v>579</v>
      </c>
      <c r="B1372" s="100" t="s">
        <v>711</v>
      </c>
      <c r="C1372" s="100" t="s">
        <v>877</v>
      </c>
      <c r="D1372" s="100" t="s">
        <v>41</v>
      </c>
      <c r="E1372" s="44" t="s">
        <v>46</v>
      </c>
      <c r="F1372" s="45">
        <f t="shared" ref="F1372:L1372" si="272">F1373+F1374+F1375+F1376</f>
        <v>4</v>
      </c>
      <c r="G1372" s="45">
        <f t="shared" si="272"/>
        <v>0</v>
      </c>
      <c r="H1372" s="45">
        <f t="shared" si="272"/>
        <v>0</v>
      </c>
      <c r="I1372" s="45">
        <f t="shared" si="272"/>
        <v>0</v>
      </c>
      <c r="J1372" s="45">
        <f t="shared" si="272"/>
        <v>0</v>
      </c>
      <c r="K1372" s="45">
        <f t="shared" si="272"/>
        <v>4</v>
      </c>
      <c r="L1372" s="45">
        <f t="shared" si="272"/>
        <v>4</v>
      </c>
      <c r="M1372" s="45">
        <f>M1373+M1374+M1375+M1376</f>
        <v>0</v>
      </c>
      <c r="N1372" s="45">
        <f>N1373+N1374+N1375+N1376</f>
        <v>0</v>
      </c>
      <c r="O1372" s="103" t="s">
        <v>901</v>
      </c>
    </row>
    <row r="1373" spans="1:15" x14ac:dyDescent="0.3">
      <c r="A1373" s="107"/>
      <c r="B1373" s="101"/>
      <c r="C1373" s="101"/>
      <c r="D1373" s="101"/>
      <c r="E1373" s="44" t="s">
        <v>47</v>
      </c>
      <c r="F1373" s="45">
        <f>L1373+M1373+N1373</f>
        <v>4</v>
      </c>
      <c r="G1373" s="45"/>
      <c r="H1373" s="45"/>
      <c r="I1373" s="45"/>
      <c r="J1373" s="45"/>
      <c r="K1373" s="45">
        <v>4</v>
      </c>
      <c r="L1373" s="45">
        <f>G1373+H1373+I1373+J1373+K1373</f>
        <v>4</v>
      </c>
      <c r="M1373" s="45"/>
      <c r="N1373" s="45"/>
      <c r="O1373" s="104"/>
    </row>
    <row r="1374" spans="1:15" x14ac:dyDescent="0.3">
      <c r="A1374" s="107"/>
      <c r="B1374" s="101"/>
      <c r="C1374" s="101"/>
      <c r="D1374" s="101"/>
      <c r="E1374" s="44" t="s">
        <v>48</v>
      </c>
      <c r="F1374" s="45">
        <f>L1374+M1374+N1374</f>
        <v>0</v>
      </c>
      <c r="G1374" s="45"/>
      <c r="H1374" s="45"/>
      <c r="I1374" s="45"/>
      <c r="J1374" s="45"/>
      <c r="K1374" s="45"/>
      <c r="L1374" s="45">
        <f>G1374+H1374+I1374+J1374+K1374</f>
        <v>0</v>
      </c>
      <c r="M1374" s="45"/>
      <c r="N1374" s="45"/>
      <c r="O1374" s="104"/>
    </row>
    <row r="1375" spans="1:15" x14ac:dyDescent="0.3">
      <c r="A1375" s="107"/>
      <c r="B1375" s="101"/>
      <c r="C1375" s="101"/>
      <c r="D1375" s="101"/>
      <c r="E1375" s="44" t="s">
        <v>49</v>
      </c>
      <c r="F1375" s="45">
        <f>L1375+M1375+N1375</f>
        <v>0</v>
      </c>
      <c r="G1375" s="45"/>
      <c r="H1375" s="45"/>
      <c r="I1375" s="45"/>
      <c r="J1375" s="45"/>
      <c r="K1375" s="45"/>
      <c r="L1375" s="45">
        <f>G1375+H1375+I1375+J1375+K1375</f>
        <v>0</v>
      </c>
      <c r="M1375" s="45"/>
      <c r="N1375" s="45"/>
      <c r="O1375" s="104"/>
    </row>
    <row r="1376" spans="1:15" x14ac:dyDescent="0.3">
      <c r="A1376" s="108"/>
      <c r="B1376" s="102"/>
      <c r="C1376" s="102"/>
      <c r="D1376" s="102"/>
      <c r="E1376" s="44" t="s">
        <v>50</v>
      </c>
      <c r="F1376" s="45">
        <f>L1376+M1376+N1376</f>
        <v>0</v>
      </c>
      <c r="G1376" s="45"/>
      <c r="H1376" s="45"/>
      <c r="I1376" s="45"/>
      <c r="J1376" s="45"/>
      <c r="K1376" s="45"/>
      <c r="L1376" s="45">
        <f>G1376+H1376+I1376+J1376+K1376</f>
        <v>0</v>
      </c>
      <c r="M1376" s="45"/>
      <c r="N1376" s="45"/>
      <c r="O1376" s="105"/>
    </row>
    <row r="1377" spans="1:15" ht="15" customHeight="1" x14ac:dyDescent="0.3">
      <c r="A1377" s="106" t="s">
        <v>580</v>
      </c>
      <c r="B1377" s="100" t="s">
        <v>713</v>
      </c>
      <c r="C1377" s="100" t="s">
        <v>877</v>
      </c>
      <c r="D1377" s="100" t="s">
        <v>41</v>
      </c>
      <c r="E1377" s="44" t="s">
        <v>46</v>
      </c>
      <c r="F1377" s="45">
        <f t="shared" ref="F1377:N1377" si="273">F1378+F1379+F1380+F1381</f>
        <v>2.5</v>
      </c>
      <c r="G1377" s="45">
        <f t="shared" si="273"/>
        <v>0</v>
      </c>
      <c r="H1377" s="45">
        <f t="shared" si="273"/>
        <v>0</v>
      </c>
      <c r="I1377" s="45">
        <f t="shared" si="273"/>
        <v>0</v>
      </c>
      <c r="J1377" s="45">
        <f t="shared" si="273"/>
        <v>0</v>
      </c>
      <c r="K1377" s="45">
        <f t="shared" si="273"/>
        <v>2.5</v>
      </c>
      <c r="L1377" s="45">
        <f t="shared" si="273"/>
        <v>2.5</v>
      </c>
      <c r="M1377" s="45">
        <f t="shared" si="273"/>
        <v>0</v>
      </c>
      <c r="N1377" s="45">
        <f t="shared" si="273"/>
        <v>0</v>
      </c>
      <c r="O1377" s="103" t="s">
        <v>901</v>
      </c>
    </row>
    <row r="1378" spans="1:15" x14ac:dyDescent="0.3">
      <c r="A1378" s="107"/>
      <c r="B1378" s="101"/>
      <c r="C1378" s="101"/>
      <c r="D1378" s="101"/>
      <c r="E1378" s="44" t="s">
        <v>47</v>
      </c>
      <c r="F1378" s="45">
        <f>L1378+M1378+N1378</f>
        <v>2.5</v>
      </c>
      <c r="G1378" s="45"/>
      <c r="H1378" s="45"/>
      <c r="I1378" s="45"/>
      <c r="J1378" s="45"/>
      <c r="K1378" s="45">
        <v>2.5</v>
      </c>
      <c r="L1378" s="45">
        <f>G1378+H1378+I1378+J1378+K1378</f>
        <v>2.5</v>
      </c>
      <c r="M1378" s="45"/>
      <c r="N1378" s="45"/>
      <c r="O1378" s="104"/>
    </row>
    <row r="1379" spans="1:15" x14ac:dyDescent="0.3">
      <c r="A1379" s="107"/>
      <c r="B1379" s="101"/>
      <c r="C1379" s="101"/>
      <c r="D1379" s="101"/>
      <c r="E1379" s="44" t="s">
        <v>48</v>
      </c>
      <c r="F1379" s="45">
        <f>L1379+M1379+N1379</f>
        <v>0</v>
      </c>
      <c r="G1379" s="45"/>
      <c r="H1379" s="45"/>
      <c r="I1379" s="45"/>
      <c r="J1379" s="45"/>
      <c r="K1379" s="45"/>
      <c r="L1379" s="45">
        <f>G1379+H1379+I1379+J1379+K1379</f>
        <v>0</v>
      </c>
      <c r="M1379" s="45"/>
      <c r="N1379" s="45"/>
      <c r="O1379" s="104"/>
    </row>
    <row r="1380" spans="1:15" x14ac:dyDescent="0.3">
      <c r="A1380" s="107"/>
      <c r="B1380" s="101"/>
      <c r="C1380" s="101"/>
      <c r="D1380" s="101"/>
      <c r="E1380" s="44" t="s">
        <v>49</v>
      </c>
      <c r="F1380" s="45">
        <f>L1380+M1380+N1380</f>
        <v>0</v>
      </c>
      <c r="G1380" s="45"/>
      <c r="H1380" s="45"/>
      <c r="I1380" s="45"/>
      <c r="J1380" s="45"/>
      <c r="K1380" s="45"/>
      <c r="L1380" s="45">
        <f>G1380+H1380+I1380+J1380+K1380</f>
        <v>0</v>
      </c>
      <c r="M1380" s="45"/>
      <c r="N1380" s="45"/>
      <c r="O1380" s="104"/>
    </row>
    <row r="1381" spans="1:15" x14ac:dyDescent="0.3">
      <c r="A1381" s="108"/>
      <c r="B1381" s="102"/>
      <c r="C1381" s="102"/>
      <c r="D1381" s="102"/>
      <c r="E1381" s="44" t="s">
        <v>50</v>
      </c>
      <c r="F1381" s="45">
        <f>L1381+M1381+N1381</f>
        <v>0</v>
      </c>
      <c r="G1381" s="45"/>
      <c r="H1381" s="45"/>
      <c r="I1381" s="45"/>
      <c r="J1381" s="45"/>
      <c r="K1381" s="45"/>
      <c r="L1381" s="45">
        <f>G1381+H1381+I1381+J1381+K1381</f>
        <v>0</v>
      </c>
      <c r="M1381" s="45"/>
      <c r="N1381" s="45"/>
      <c r="O1381" s="105"/>
    </row>
    <row r="1382" spans="1:15" ht="15" customHeight="1" x14ac:dyDescent="0.3">
      <c r="A1382" s="106" t="s">
        <v>581</v>
      </c>
      <c r="B1382" s="100" t="s">
        <v>712</v>
      </c>
      <c r="C1382" s="100" t="s">
        <v>877</v>
      </c>
      <c r="D1382" s="100" t="s">
        <v>41</v>
      </c>
      <c r="E1382" s="44" t="s">
        <v>46</v>
      </c>
      <c r="F1382" s="45">
        <f t="shared" ref="F1382:L1382" si="274">F1383+F1384+F1385+F1386</f>
        <v>12</v>
      </c>
      <c r="G1382" s="45">
        <f t="shared" si="274"/>
        <v>0</v>
      </c>
      <c r="H1382" s="45">
        <f t="shared" si="274"/>
        <v>0</v>
      </c>
      <c r="I1382" s="45">
        <f t="shared" si="274"/>
        <v>0</v>
      </c>
      <c r="J1382" s="45">
        <f t="shared" si="274"/>
        <v>0</v>
      </c>
      <c r="K1382" s="45">
        <f t="shared" si="274"/>
        <v>12</v>
      </c>
      <c r="L1382" s="45">
        <f t="shared" si="274"/>
        <v>12</v>
      </c>
      <c r="M1382" s="45">
        <f>M1383+M1384+M1385+M1386</f>
        <v>0</v>
      </c>
      <c r="N1382" s="45">
        <f>N1383+N1384+N1385+N1386</f>
        <v>0</v>
      </c>
      <c r="O1382" s="103" t="s">
        <v>901</v>
      </c>
    </row>
    <row r="1383" spans="1:15" x14ac:dyDescent="0.3">
      <c r="A1383" s="107"/>
      <c r="B1383" s="101"/>
      <c r="C1383" s="101"/>
      <c r="D1383" s="101"/>
      <c r="E1383" s="44" t="s">
        <v>47</v>
      </c>
      <c r="F1383" s="45">
        <f>L1383+M1383+N1383</f>
        <v>12</v>
      </c>
      <c r="G1383" s="45"/>
      <c r="H1383" s="45"/>
      <c r="I1383" s="45"/>
      <c r="J1383" s="45"/>
      <c r="K1383" s="45">
        <v>12</v>
      </c>
      <c r="L1383" s="45">
        <f>G1383+H1383+I1383+J1383+K1383</f>
        <v>12</v>
      </c>
      <c r="M1383" s="45"/>
      <c r="N1383" s="45"/>
      <c r="O1383" s="104"/>
    </row>
    <row r="1384" spans="1:15" x14ac:dyDescent="0.3">
      <c r="A1384" s="107"/>
      <c r="B1384" s="101"/>
      <c r="C1384" s="101"/>
      <c r="D1384" s="101"/>
      <c r="E1384" s="44" t="s">
        <v>48</v>
      </c>
      <c r="F1384" s="45">
        <f>L1384+M1384+N1384</f>
        <v>0</v>
      </c>
      <c r="G1384" s="45"/>
      <c r="H1384" s="45"/>
      <c r="I1384" s="45"/>
      <c r="J1384" s="45"/>
      <c r="K1384" s="45"/>
      <c r="L1384" s="45">
        <f>G1384+H1384+I1384+J1384+K1384</f>
        <v>0</v>
      </c>
      <c r="M1384" s="45"/>
      <c r="N1384" s="45"/>
      <c r="O1384" s="104"/>
    </row>
    <row r="1385" spans="1:15" x14ac:dyDescent="0.3">
      <c r="A1385" s="107"/>
      <c r="B1385" s="101"/>
      <c r="C1385" s="101"/>
      <c r="D1385" s="101"/>
      <c r="E1385" s="44" t="s">
        <v>49</v>
      </c>
      <c r="F1385" s="45">
        <f>L1385+M1385+N1385</f>
        <v>0</v>
      </c>
      <c r="G1385" s="45"/>
      <c r="H1385" s="45"/>
      <c r="I1385" s="45"/>
      <c r="J1385" s="45"/>
      <c r="K1385" s="45"/>
      <c r="L1385" s="45">
        <f>G1385+H1385+I1385+J1385+K1385</f>
        <v>0</v>
      </c>
      <c r="M1385" s="45"/>
      <c r="N1385" s="45"/>
      <c r="O1385" s="104"/>
    </row>
    <row r="1386" spans="1:15" x14ac:dyDescent="0.3">
      <c r="A1386" s="108"/>
      <c r="B1386" s="102"/>
      <c r="C1386" s="102"/>
      <c r="D1386" s="102"/>
      <c r="E1386" s="44" t="s">
        <v>50</v>
      </c>
      <c r="F1386" s="45">
        <f>L1386+M1386+N1386</f>
        <v>0</v>
      </c>
      <c r="G1386" s="45"/>
      <c r="H1386" s="45"/>
      <c r="I1386" s="45"/>
      <c r="J1386" s="45"/>
      <c r="K1386" s="45"/>
      <c r="L1386" s="45">
        <f>G1386+H1386+I1386+J1386+K1386</f>
        <v>0</v>
      </c>
      <c r="M1386" s="45"/>
      <c r="N1386" s="45"/>
      <c r="O1386" s="105"/>
    </row>
    <row r="1387" spans="1:15" ht="15" customHeight="1" x14ac:dyDescent="0.3">
      <c r="A1387" s="106" t="s">
        <v>582</v>
      </c>
      <c r="B1387" s="100" t="s">
        <v>714</v>
      </c>
      <c r="C1387" s="100" t="s">
        <v>877</v>
      </c>
      <c r="D1387" s="100" t="s">
        <v>332</v>
      </c>
      <c r="E1387" s="44" t="s">
        <v>46</v>
      </c>
      <c r="F1387" s="45">
        <f t="shared" ref="F1387:N1387" si="275">F1388+F1389+F1390+F1391</f>
        <v>50</v>
      </c>
      <c r="G1387" s="45">
        <f t="shared" si="275"/>
        <v>0</v>
      </c>
      <c r="H1387" s="45">
        <f t="shared" si="275"/>
        <v>0</v>
      </c>
      <c r="I1387" s="45">
        <f t="shared" si="275"/>
        <v>0</v>
      </c>
      <c r="J1387" s="45">
        <f t="shared" si="275"/>
        <v>0</v>
      </c>
      <c r="K1387" s="45">
        <f t="shared" si="275"/>
        <v>20</v>
      </c>
      <c r="L1387" s="45">
        <f t="shared" si="275"/>
        <v>20</v>
      </c>
      <c r="M1387" s="45">
        <f t="shared" si="275"/>
        <v>30</v>
      </c>
      <c r="N1387" s="45">
        <f t="shared" si="275"/>
        <v>0</v>
      </c>
      <c r="O1387" s="103" t="s">
        <v>901</v>
      </c>
    </row>
    <row r="1388" spans="1:15" x14ac:dyDescent="0.3">
      <c r="A1388" s="107"/>
      <c r="B1388" s="101"/>
      <c r="C1388" s="101"/>
      <c r="D1388" s="101"/>
      <c r="E1388" s="44" t="s">
        <v>47</v>
      </c>
      <c r="F1388" s="45">
        <f>L1388+M1388+N1388</f>
        <v>15</v>
      </c>
      <c r="G1388" s="45"/>
      <c r="H1388" s="45"/>
      <c r="I1388" s="45"/>
      <c r="J1388" s="45"/>
      <c r="K1388" s="45">
        <v>5</v>
      </c>
      <c r="L1388" s="45">
        <f>G1388+H1388+I1388+J1388+K1388</f>
        <v>5</v>
      </c>
      <c r="M1388" s="45">
        <v>10</v>
      </c>
      <c r="N1388" s="45"/>
      <c r="O1388" s="104"/>
    </row>
    <row r="1389" spans="1:15" x14ac:dyDescent="0.3">
      <c r="A1389" s="107"/>
      <c r="B1389" s="101"/>
      <c r="C1389" s="101"/>
      <c r="D1389" s="101"/>
      <c r="E1389" s="44" t="s">
        <v>48</v>
      </c>
      <c r="F1389" s="45">
        <f>L1389+M1389+N1389</f>
        <v>35</v>
      </c>
      <c r="G1389" s="45"/>
      <c r="H1389" s="45"/>
      <c r="I1389" s="45"/>
      <c r="J1389" s="45"/>
      <c r="K1389" s="45">
        <v>15</v>
      </c>
      <c r="L1389" s="45">
        <f>G1389+H1389+I1389+J1389+K1389</f>
        <v>15</v>
      </c>
      <c r="M1389" s="45">
        <v>20</v>
      </c>
      <c r="N1389" s="45"/>
      <c r="O1389" s="104"/>
    </row>
    <row r="1390" spans="1:15" x14ac:dyDescent="0.3">
      <c r="A1390" s="107"/>
      <c r="B1390" s="101"/>
      <c r="C1390" s="101"/>
      <c r="D1390" s="101"/>
      <c r="E1390" s="44" t="s">
        <v>49</v>
      </c>
      <c r="F1390" s="45">
        <f>L1390+M1390+N1390</f>
        <v>0</v>
      </c>
      <c r="G1390" s="45"/>
      <c r="H1390" s="45"/>
      <c r="I1390" s="45"/>
      <c r="J1390" s="45"/>
      <c r="K1390" s="45"/>
      <c r="L1390" s="45">
        <f>G1390+H1390+I1390+J1390+K1390</f>
        <v>0</v>
      </c>
      <c r="M1390" s="45"/>
      <c r="N1390" s="45"/>
      <c r="O1390" s="104"/>
    </row>
    <row r="1391" spans="1:15" x14ac:dyDescent="0.3">
      <c r="A1391" s="108"/>
      <c r="B1391" s="102"/>
      <c r="C1391" s="102"/>
      <c r="D1391" s="102"/>
      <c r="E1391" s="44" t="s">
        <v>50</v>
      </c>
      <c r="F1391" s="45">
        <f>L1391+M1391+N1391</f>
        <v>0</v>
      </c>
      <c r="G1391" s="45"/>
      <c r="H1391" s="45"/>
      <c r="I1391" s="45"/>
      <c r="J1391" s="45"/>
      <c r="K1391" s="45"/>
      <c r="L1391" s="45">
        <f>G1391+H1391+I1391+J1391+K1391</f>
        <v>0</v>
      </c>
      <c r="M1391" s="45"/>
      <c r="N1391" s="45"/>
      <c r="O1391" s="105"/>
    </row>
    <row r="1392" spans="1:15" ht="15" customHeight="1" x14ac:dyDescent="0.3">
      <c r="A1392" s="106" t="s">
        <v>583</v>
      </c>
      <c r="B1392" s="97" t="s">
        <v>715</v>
      </c>
      <c r="C1392" s="100" t="s">
        <v>877</v>
      </c>
      <c r="D1392" s="100" t="s">
        <v>318</v>
      </c>
      <c r="E1392" s="44" t="s">
        <v>46</v>
      </c>
      <c r="F1392" s="45">
        <f t="shared" ref="F1392:L1392" si="276">F1393+F1394+F1395+F1396</f>
        <v>11.36627</v>
      </c>
      <c r="G1392" s="45">
        <f t="shared" si="276"/>
        <v>0</v>
      </c>
      <c r="H1392" s="45">
        <f t="shared" si="276"/>
        <v>0</v>
      </c>
      <c r="I1392" s="45">
        <f t="shared" si="276"/>
        <v>0</v>
      </c>
      <c r="J1392" s="45">
        <f t="shared" si="276"/>
        <v>0</v>
      </c>
      <c r="K1392" s="45">
        <f t="shared" si="276"/>
        <v>0</v>
      </c>
      <c r="L1392" s="45">
        <f t="shared" si="276"/>
        <v>0</v>
      </c>
      <c r="M1392" s="45">
        <f>M1393+M1394+M1395+M1396</f>
        <v>11.36627</v>
      </c>
      <c r="N1392" s="45">
        <f>N1393+N1394+N1395+N1396</f>
        <v>0</v>
      </c>
      <c r="O1392" s="103" t="s">
        <v>896</v>
      </c>
    </row>
    <row r="1393" spans="1:15" x14ac:dyDescent="0.3">
      <c r="A1393" s="107"/>
      <c r="B1393" s="123"/>
      <c r="C1393" s="101"/>
      <c r="D1393" s="101"/>
      <c r="E1393" s="44" t="s">
        <v>47</v>
      </c>
      <c r="F1393" s="45">
        <f>L1393+M1393+N1393</f>
        <v>0</v>
      </c>
      <c r="G1393" s="45"/>
      <c r="H1393" s="45"/>
      <c r="I1393" s="45"/>
      <c r="J1393" s="45"/>
      <c r="K1393" s="45"/>
      <c r="L1393" s="45">
        <f>G1393+H1393+I1393+J1393+K1393</f>
        <v>0</v>
      </c>
      <c r="M1393" s="45"/>
      <c r="N1393" s="45"/>
      <c r="O1393" s="104"/>
    </row>
    <row r="1394" spans="1:15" x14ac:dyDescent="0.3">
      <c r="A1394" s="107"/>
      <c r="B1394" s="123"/>
      <c r="C1394" s="101"/>
      <c r="D1394" s="101"/>
      <c r="E1394" s="44" t="s">
        <v>48</v>
      </c>
      <c r="F1394" s="45">
        <f>L1394+M1394+N1394</f>
        <v>11.36627</v>
      </c>
      <c r="G1394" s="45"/>
      <c r="H1394" s="45"/>
      <c r="I1394" s="45"/>
      <c r="J1394" s="45"/>
      <c r="K1394" s="45"/>
      <c r="L1394" s="45">
        <f>G1394+H1394+I1394+J1394+K1394</f>
        <v>0</v>
      </c>
      <c r="M1394" s="45">
        <v>11.36627</v>
      </c>
      <c r="N1394" s="45"/>
      <c r="O1394" s="104"/>
    </row>
    <row r="1395" spans="1:15" x14ac:dyDescent="0.3">
      <c r="A1395" s="107"/>
      <c r="B1395" s="123"/>
      <c r="C1395" s="101"/>
      <c r="D1395" s="101"/>
      <c r="E1395" s="44" t="s">
        <v>49</v>
      </c>
      <c r="F1395" s="45">
        <f>L1395+M1395+N1395</f>
        <v>0</v>
      </c>
      <c r="G1395" s="45"/>
      <c r="H1395" s="45"/>
      <c r="I1395" s="45"/>
      <c r="J1395" s="45"/>
      <c r="K1395" s="45"/>
      <c r="L1395" s="45">
        <f>G1395+H1395+I1395+J1395+K1395</f>
        <v>0</v>
      </c>
      <c r="M1395" s="45"/>
      <c r="N1395" s="45"/>
      <c r="O1395" s="104"/>
    </row>
    <row r="1396" spans="1:15" x14ac:dyDescent="0.3">
      <c r="A1396" s="108"/>
      <c r="B1396" s="124"/>
      <c r="C1396" s="102"/>
      <c r="D1396" s="102"/>
      <c r="E1396" s="44" t="s">
        <v>50</v>
      </c>
      <c r="F1396" s="45">
        <f>L1396+M1396+N1396</f>
        <v>0</v>
      </c>
      <c r="G1396" s="45"/>
      <c r="H1396" s="45"/>
      <c r="I1396" s="45"/>
      <c r="J1396" s="45"/>
      <c r="K1396" s="45"/>
      <c r="L1396" s="45">
        <f>G1396+H1396+I1396+J1396+K1396</f>
        <v>0</v>
      </c>
      <c r="M1396" s="45"/>
      <c r="N1396" s="45"/>
      <c r="O1396" s="105"/>
    </row>
    <row r="1397" spans="1:15" ht="15" customHeight="1" x14ac:dyDescent="0.3">
      <c r="A1397" s="106" t="s">
        <v>584</v>
      </c>
      <c r="B1397" s="97" t="s">
        <v>716</v>
      </c>
      <c r="C1397" s="100" t="s">
        <v>877</v>
      </c>
      <c r="D1397" s="100" t="s">
        <v>335</v>
      </c>
      <c r="E1397" s="44" t="s">
        <v>46</v>
      </c>
      <c r="F1397" s="45">
        <f t="shared" ref="F1397:N1397" si="277">F1398+F1399+F1400+F1401</f>
        <v>70</v>
      </c>
      <c r="G1397" s="45">
        <f t="shared" si="277"/>
        <v>0</v>
      </c>
      <c r="H1397" s="45">
        <f t="shared" si="277"/>
        <v>0</v>
      </c>
      <c r="I1397" s="45">
        <f t="shared" si="277"/>
        <v>0</v>
      </c>
      <c r="J1397" s="45">
        <f t="shared" si="277"/>
        <v>0</v>
      </c>
      <c r="K1397" s="45">
        <f t="shared" si="277"/>
        <v>0</v>
      </c>
      <c r="L1397" s="45">
        <f t="shared" si="277"/>
        <v>0</v>
      </c>
      <c r="M1397" s="45">
        <f t="shared" si="277"/>
        <v>70</v>
      </c>
      <c r="N1397" s="45">
        <f t="shared" si="277"/>
        <v>0</v>
      </c>
      <c r="O1397" s="103" t="s">
        <v>901</v>
      </c>
    </row>
    <row r="1398" spans="1:15" x14ac:dyDescent="0.3">
      <c r="A1398" s="107"/>
      <c r="B1398" s="98"/>
      <c r="C1398" s="101"/>
      <c r="D1398" s="101"/>
      <c r="E1398" s="44" t="s">
        <v>47</v>
      </c>
      <c r="F1398" s="45">
        <f>L1398+M1398+N1398</f>
        <v>0</v>
      </c>
      <c r="G1398" s="45"/>
      <c r="H1398" s="45"/>
      <c r="I1398" s="45"/>
      <c r="J1398" s="45"/>
      <c r="K1398" s="45"/>
      <c r="L1398" s="45">
        <f>G1398+H1398+I1398+J1398+K1398</f>
        <v>0</v>
      </c>
      <c r="M1398" s="45"/>
      <c r="N1398" s="45"/>
      <c r="O1398" s="104"/>
    </row>
    <row r="1399" spans="1:15" x14ac:dyDescent="0.3">
      <c r="A1399" s="107"/>
      <c r="B1399" s="98"/>
      <c r="C1399" s="101"/>
      <c r="D1399" s="101"/>
      <c r="E1399" s="44" t="s">
        <v>48</v>
      </c>
      <c r="F1399" s="45">
        <f>L1399+M1399+N1399</f>
        <v>70</v>
      </c>
      <c r="G1399" s="45"/>
      <c r="H1399" s="45"/>
      <c r="I1399" s="45"/>
      <c r="J1399" s="45"/>
      <c r="K1399" s="45"/>
      <c r="L1399" s="45">
        <f>G1399+H1399+I1399+J1399+K1399</f>
        <v>0</v>
      </c>
      <c r="M1399" s="45">
        <v>70</v>
      </c>
      <c r="N1399" s="45"/>
      <c r="O1399" s="104"/>
    </row>
    <row r="1400" spans="1:15" x14ac:dyDescent="0.3">
      <c r="A1400" s="107"/>
      <c r="B1400" s="98"/>
      <c r="C1400" s="101"/>
      <c r="D1400" s="101"/>
      <c r="E1400" s="44" t="s">
        <v>49</v>
      </c>
      <c r="F1400" s="45">
        <f>L1400+M1400+N1400</f>
        <v>0</v>
      </c>
      <c r="G1400" s="45"/>
      <c r="H1400" s="45"/>
      <c r="I1400" s="45"/>
      <c r="J1400" s="45"/>
      <c r="K1400" s="45"/>
      <c r="L1400" s="45">
        <f>G1400+H1400+I1400+J1400+K1400</f>
        <v>0</v>
      </c>
      <c r="M1400" s="45"/>
      <c r="N1400" s="45"/>
      <c r="O1400" s="104"/>
    </row>
    <row r="1401" spans="1:15" x14ac:dyDescent="0.3">
      <c r="A1401" s="108"/>
      <c r="B1401" s="99"/>
      <c r="C1401" s="102"/>
      <c r="D1401" s="102"/>
      <c r="E1401" s="44" t="s">
        <v>50</v>
      </c>
      <c r="F1401" s="45">
        <f>L1401+M1401+N1401</f>
        <v>0</v>
      </c>
      <c r="G1401" s="45"/>
      <c r="H1401" s="45"/>
      <c r="I1401" s="45"/>
      <c r="J1401" s="45"/>
      <c r="K1401" s="45"/>
      <c r="L1401" s="45">
        <f>G1401+H1401+I1401+J1401+K1401</f>
        <v>0</v>
      </c>
      <c r="M1401" s="45"/>
      <c r="N1401" s="45"/>
      <c r="O1401" s="105"/>
    </row>
    <row r="1402" spans="1:15" ht="15" customHeight="1" x14ac:dyDescent="0.3">
      <c r="A1402" s="106" t="s">
        <v>585</v>
      </c>
      <c r="B1402" s="100" t="s">
        <v>708</v>
      </c>
      <c r="C1402" s="100" t="s">
        <v>877</v>
      </c>
      <c r="D1402" s="100" t="s">
        <v>42</v>
      </c>
      <c r="E1402" s="44" t="s">
        <v>46</v>
      </c>
      <c r="F1402" s="45">
        <f t="shared" ref="F1402:L1402" si="278">F1403+F1404+F1405+F1406</f>
        <v>18.7</v>
      </c>
      <c r="G1402" s="45">
        <f t="shared" si="278"/>
        <v>0</v>
      </c>
      <c r="H1402" s="45">
        <f t="shared" si="278"/>
        <v>0</v>
      </c>
      <c r="I1402" s="45">
        <f t="shared" si="278"/>
        <v>0</v>
      </c>
      <c r="J1402" s="45">
        <f t="shared" si="278"/>
        <v>18.7</v>
      </c>
      <c r="K1402" s="45">
        <f t="shared" si="278"/>
        <v>0</v>
      </c>
      <c r="L1402" s="45">
        <f t="shared" si="278"/>
        <v>18.7</v>
      </c>
      <c r="M1402" s="45">
        <f>M1403+M1404+M1405+M1406</f>
        <v>0</v>
      </c>
      <c r="N1402" s="45">
        <f>N1403+N1404+N1405+N1406</f>
        <v>0</v>
      </c>
      <c r="O1402" s="103" t="s">
        <v>901</v>
      </c>
    </row>
    <row r="1403" spans="1:15" x14ac:dyDescent="0.3">
      <c r="A1403" s="107"/>
      <c r="B1403" s="101"/>
      <c r="C1403" s="101"/>
      <c r="D1403" s="101"/>
      <c r="E1403" s="44" t="s">
        <v>47</v>
      </c>
      <c r="F1403" s="45">
        <f>L1403+M1403+N1403</f>
        <v>0</v>
      </c>
      <c r="G1403" s="45"/>
      <c r="H1403" s="45"/>
      <c r="I1403" s="45"/>
      <c r="J1403" s="45"/>
      <c r="K1403" s="45"/>
      <c r="L1403" s="45">
        <f>G1403+H1403+I1403+J1403+K1403</f>
        <v>0</v>
      </c>
      <c r="M1403" s="45"/>
      <c r="N1403" s="45"/>
      <c r="O1403" s="104"/>
    </row>
    <row r="1404" spans="1:15" x14ac:dyDescent="0.3">
      <c r="A1404" s="107"/>
      <c r="B1404" s="101"/>
      <c r="C1404" s="101"/>
      <c r="D1404" s="101"/>
      <c r="E1404" s="44" t="s">
        <v>48</v>
      </c>
      <c r="F1404" s="45">
        <f>L1404+M1404+N1404</f>
        <v>18.7</v>
      </c>
      <c r="G1404" s="45"/>
      <c r="H1404" s="45"/>
      <c r="I1404" s="45"/>
      <c r="J1404" s="45">
        <v>18.7</v>
      </c>
      <c r="K1404" s="45"/>
      <c r="L1404" s="45">
        <f>G1404+H1404+I1404+J1404+K1404</f>
        <v>18.7</v>
      </c>
      <c r="M1404" s="45"/>
      <c r="N1404" s="45"/>
      <c r="O1404" s="104"/>
    </row>
    <row r="1405" spans="1:15" x14ac:dyDescent="0.3">
      <c r="A1405" s="107"/>
      <c r="B1405" s="101"/>
      <c r="C1405" s="101"/>
      <c r="D1405" s="101"/>
      <c r="E1405" s="44" t="s">
        <v>49</v>
      </c>
      <c r="F1405" s="45">
        <f>L1405+M1405+N1405</f>
        <v>0</v>
      </c>
      <c r="G1405" s="45"/>
      <c r="H1405" s="45"/>
      <c r="I1405" s="45"/>
      <c r="J1405" s="45"/>
      <c r="K1405" s="45"/>
      <c r="L1405" s="45">
        <f>G1405+H1405+I1405+J1405+K1405</f>
        <v>0</v>
      </c>
      <c r="M1405" s="45"/>
      <c r="N1405" s="45"/>
      <c r="O1405" s="104"/>
    </row>
    <row r="1406" spans="1:15" x14ac:dyDescent="0.3">
      <c r="A1406" s="108"/>
      <c r="B1406" s="102"/>
      <c r="C1406" s="102"/>
      <c r="D1406" s="102"/>
      <c r="E1406" s="44" t="s">
        <v>50</v>
      </c>
      <c r="F1406" s="45">
        <f>L1406+M1406+N1406</f>
        <v>0</v>
      </c>
      <c r="G1406" s="45"/>
      <c r="H1406" s="45"/>
      <c r="I1406" s="45"/>
      <c r="J1406" s="45"/>
      <c r="K1406" s="45"/>
      <c r="L1406" s="45">
        <f>G1406+H1406+I1406+J1406+K1406</f>
        <v>0</v>
      </c>
      <c r="M1406" s="45"/>
      <c r="N1406" s="45"/>
      <c r="O1406" s="105"/>
    </row>
    <row r="1407" spans="1:15" ht="15" customHeight="1" x14ac:dyDescent="0.3">
      <c r="A1407" s="106" t="s">
        <v>586</v>
      </c>
      <c r="B1407" s="100" t="s">
        <v>709</v>
      </c>
      <c r="C1407" s="100" t="s">
        <v>877</v>
      </c>
      <c r="D1407" s="100" t="s">
        <v>336</v>
      </c>
      <c r="E1407" s="44" t="s">
        <v>46</v>
      </c>
      <c r="F1407" s="45">
        <f t="shared" ref="F1407:L1407" si="279">F1408+F1409+F1410+F1411</f>
        <v>150</v>
      </c>
      <c r="G1407" s="45">
        <f t="shared" si="279"/>
        <v>0</v>
      </c>
      <c r="H1407" s="45">
        <f t="shared" si="279"/>
        <v>0</v>
      </c>
      <c r="I1407" s="45">
        <f t="shared" si="279"/>
        <v>0</v>
      </c>
      <c r="J1407" s="45">
        <f t="shared" si="279"/>
        <v>0</v>
      </c>
      <c r="K1407" s="45">
        <f t="shared" si="279"/>
        <v>0</v>
      </c>
      <c r="L1407" s="45">
        <f t="shared" si="279"/>
        <v>0</v>
      </c>
      <c r="M1407" s="45">
        <f>M1408+M1409+M1410+M1411</f>
        <v>0</v>
      </c>
      <c r="N1407" s="45">
        <f>N1408+N1409+N1410+N1411</f>
        <v>150</v>
      </c>
      <c r="O1407" s="103" t="s">
        <v>901</v>
      </c>
    </row>
    <row r="1408" spans="1:15" x14ac:dyDescent="0.3">
      <c r="A1408" s="107"/>
      <c r="B1408" s="101"/>
      <c r="C1408" s="101"/>
      <c r="D1408" s="101"/>
      <c r="E1408" s="44" t="s">
        <v>47</v>
      </c>
      <c r="F1408" s="45">
        <f>L1408+M1408+N1408</f>
        <v>0</v>
      </c>
      <c r="G1408" s="45"/>
      <c r="H1408" s="45"/>
      <c r="I1408" s="45"/>
      <c r="J1408" s="45"/>
      <c r="K1408" s="45"/>
      <c r="L1408" s="45">
        <f>G1408+H1408+I1408+J1408+K1408</f>
        <v>0</v>
      </c>
      <c r="M1408" s="45"/>
      <c r="N1408" s="45"/>
      <c r="O1408" s="104"/>
    </row>
    <row r="1409" spans="1:15" x14ac:dyDescent="0.3">
      <c r="A1409" s="107"/>
      <c r="B1409" s="101"/>
      <c r="C1409" s="101"/>
      <c r="D1409" s="101"/>
      <c r="E1409" s="44" t="s">
        <v>48</v>
      </c>
      <c r="F1409" s="45">
        <f>L1409+M1409+N1409</f>
        <v>150</v>
      </c>
      <c r="G1409" s="45"/>
      <c r="H1409" s="45"/>
      <c r="I1409" s="45"/>
      <c r="J1409" s="45"/>
      <c r="K1409" s="45"/>
      <c r="L1409" s="45">
        <f>G1409+H1409+I1409+J1409+K1409</f>
        <v>0</v>
      </c>
      <c r="M1409" s="45"/>
      <c r="N1409" s="45">
        <v>150</v>
      </c>
      <c r="O1409" s="104"/>
    </row>
    <row r="1410" spans="1:15" x14ac:dyDescent="0.3">
      <c r="A1410" s="107"/>
      <c r="B1410" s="101"/>
      <c r="C1410" s="101"/>
      <c r="D1410" s="101"/>
      <c r="E1410" s="44" t="s">
        <v>49</v>
      </c>
      <c r="F1410" s="45">
        <f>L1410+M1410+N1410</f>
        <v>0</v>
      </c>
      <c r="G1410" s="45"/>
      <c r="H1410" s="45"/>
      <c r="I1410" s="45"/>
      <c r="J1410" s="45"/>
      <c r="K1410" s="45"/>
      <c r="L1410" s="45">
        <f>G1410+H1410+I1410+J1410+K1410</f>
        <v>0</v>
      </c>
      <c r="M1410" s="45"/>
      <c r="N1410" s="45"/>
      <c r="O1410" s="104"/>
    </row>
    <row r="1411" spans="1:15" x14ac:dyDescent="0.3">
      <c r="A1411" s="108"/>
      <c r="B1411" s="102"/>
      <c r="C1411" s="102"/>
      <c r="D1411" s="102"/>
      <c r="E1411" s="44" t="s">
        <v>50</v>
      </c>
      <c r="F1411" s="45">
        <f>L1411+M1411+N1411</f>
        <v>0</v>
      </c>
      <c r="G1411" s="45"/>
      <c r="H1411" s="45"/>
      <c r="I1411" s="45"/>
      <c r="J1411" s="45"/>
      <c r="K1411" s="45"/>
      <c r="L1411" s="45">
        <f>G1411+H1411+I1411+J1411+K1411</f>
        <v>0</v>
      </c>
      <c r="M1411" s="45"/>
      <c r="N1411" s="45"/>
      <c r="O1411" s="105"/>
    </row>
    <row r="1412" spans="1:15" ht="15" customHeight="1" x14ac:dyDescent="0.3">
      <c r="A1412" s="106" t="s">
        <v>587</v>
      </c>
      <c r="B1412" s="100" t="s">
        <v>686</v>
      </c>
      <c r="C1412" s="100" t="s">
        <v>877</v>
      </c>
      <c r="D1412" s="100" t="s">
        <v>334</v>
      </c>
      <c r="E1412" s="44" t="s">
        <v>46</v>
      </c>
      <c r="F1412" s="45">
        <f t="shared" ref="F1412:L1412" si="280">F1413+F1414+F1415+F1416</f>
        <v>150</v>
      </c>
      <c r="G1412" s="45">
        <f t="shared" si="280"/>
        <v>0</v>
      </c>
      <c r="H1412" s="45">
        <f t="shared" si="280"/>
        <v>0</v>
      </c>
      <c r="I1412" s="45">
        <f t="shared" si="280"/>
        <v>0</v>
      </c>
      <c r="J1412" s="45">
        <f t="shared" si="280"/>
        <v>0</v>
      </c>
      <c r="K1412" s="45">
        <f t="shared" si="280"/>
        <v>0</v>
      </c>
      <c r="L1412" s="45">
        <f t="shared" si="280"/>
        <v>0</v>
      </c>
      <c r="M1412" s="45">
        <f>M1413+M1414+M1415+M1416</f>
        <v>50</v>
      </c>
      <c r="N1412" s="45">
        <f>N1413+N1414+N1415+N1416</f>
        <v>100</v>
      </c>
      <c r="O1412" s="103" t="s">
        <v>901</v>
      </c>
    </row>
    <row r="1413" spans="1:15" x14ac:dyDescent="0.3">
      <c r="A1413" s="107"/>
      <c r="B1413" s="101"/>
      <c r="C1413" s="101"/>
      <c r="D1413" s="101"/>
      <c r="E1413" s="44" t="s">
        <v>47</v>
      </c>
      <c r="F1413" s="45">
        <f>L1413+M1413+N1413</f>
        <v>0</v>
      </c>
      <c r="G1413" s="45"/>
      <c r="H1413" s="45"/>
      <c r="I1413" s="45"/>
      <c r="J1413" s="45"/>
      <c r="K1413" s="45"/>
      <c r="L1413" s="45">
        <f>G1413+H1413+I1413+J1413+K1413</f>
        <v>0</v>
      </c>
      <c r="M1413" s="45"/>
      <c r="N1413" s="45"/>
      <c r="O1413" s="104"/>
    </row>
    <row r="1414" spans="1:15" x14ac:dyDescent="0.3">
      <c r="A1414" s="107"/>
      <c r="B1414" s="101"/>
      <c r="C1414" s="101"/>
      <c r="D1414" s="101"/>
      <c r="E1414" s="44" t="s">
        <v>48</v>
      </c>
      <c r="F1414" s="45">
        <f>L1414+M1414+N1414</f>
        <v>150</v>
      </c>
      <c r="G1414" s="45"/>
      <c r="H1414" s="45"/>
      <c r="I1414" s="45"/>
      <c r="J1414" s="45"/>
      <c r="K1414" s="45"/>
      <c r="L1414" s="45">
        <f>G1414+H1414+I1414+J1414+K1414</f>
        <v>0</v>
      </c>
      <c r="M1414" s="45">
        <v>50</v>
      </c>
      <c r="N1414" s="45">
        <v>100</v>
      </c>
      <c r="O1414" s="104"/>
    </row>
    <row r="1415" spans="1:15" x14ac:dyDescent="0.3">
      <c r="A1415" s="107"/>
      <c r="B1415" s="101"/>
      <c r="C1415" s="101"/>
      <c r="D1415" s="101"/>
      <c r="E1415" s="44" t="s">
        <v>49</v>
      </c>
      <c r="F1415" s="45">
        <f>L1415+M1415+N1415</f>
        <v>0</v>
      </c>
      <c r="G1415" s="45"/>
      <c r="H1415" s="45"/>
      <c r="I1415" s="45"/>
      <c r="J1415" s="45"/>
      <c r="K1415" s="45"/>
      <c r="L1415" s="45">
        <f>G1415+H1415+I1415+J1415+K1415</f>
        <v>0</v>
      </c>
      <c r="M1415" s="45"/>
      <c r="N1415" s="45"/>
      <c r="O1415" s="104"/>
    </row>
    <row r="1416" spans="1:15" x14ac:dyDescent="0.3">
      <c r="A1416" s="108"/>
      <c r="B1416" s="102"/>
      <c r="C1416" s="102"/>
      <c r="D1416" s="102"/>
      <c r="E1416" s="44" t="s">
        <v>50</v>
      </c>
      <c r="F1416" s="45">
        <f>L1416+M1416+N1416</f>
        <v>0</v>
      </c>
      <c r="G1416" s="45"/>
      <c r="H1416" s="45"/>
      <c r="I1416" s="45"/>
      <c r="J1416" s="45"/>
      <c r="K1416" s="45"/>
      <c r="L1416" s="45">
        <f>G1416+H1416+I1416+J1416+K1416</f>
        <v>0</v>
      </c>
      <c r="M1416" s="45"/>
      <c r="N1416" s="45"/>
      <c r="O1416" s="105"/>
    </row>
    <row r="1417" spans="1:15" ht="15" customHeight="1" x14ac:dyDescent="0.3">
      <c r="A1417" s="106" t="s">
        <v>588</v>
      </c>
      <c r="B1417" s="100" t="s">
        <v>687</v>
      </c>
      <c r="C1417" s="100" t="s">
        <v>877</v>
      </c>
      <c r="D1417" s="100" t="s">
        <v>333</v>
      </c>
      <c r="E1417" s="44" t="s">
        <v>46</v>
      </c>
      <c r="F1417" s="45">
        <f t="shared" ref="F1417:L1417" si="281">F1418+F1419+F1420+F1421</f>
        <v>50</v>
      </c>
      <c r="G1417" s="45">
        <f t="shared" si="281"/>
        <v>0</v>
      </c>
      <c r="H1417" s="45">
        <f t="shared" si="281"/>
        <v>0</v>
      </c>
      <c r="I1417" s="45">
        <f t="shared" si="281"/>
        <v>0</v>
      </c>
      <c r="J1417" s="45">
        <f t="shared" si="281"/>
        <v>0</v>
      </c>
      <c r="K1417" s="45">
        <f t="shared" si="281"/>
        <v>0</v>
      </c>
      <c r="L1417" s="45">
        <f t="shared" si="281"/>
        <v>0</v>
      </c>
      <c r="M1417" s="45">
        <f>M1418+M1419+M1420+M1421</f>
        <v>0</v>
      </c>
      <c r="N1417" s="45">
        <f>N1418+N1419+N1420+N1421</f>
        <v>50</v>
      </c>
      <c r="O1417" s="103" t="s">
        <v>901</v>
      </c>
    </row>
    <row r="1418" spans="1:15" x14ac:dyDescent="0.3">
      <c r="A1418" s="107"/>
      <c r="B1418" s="101"/>
      <c r="C1418" s="101"/>
      <c r="D1418" s="101"/>
      <c r="E1418" s="44" t="s">
        <v>47</v>
      </c>
      <c r="F1418" s="45">
        <f>L1418+M1418+N1418</f>
        <v>0</v>
      </c>
      <c r="G1418" s="45"/>
      <c r="H1418" s="45"/>
      <c r="I1418" s="45"/>
      <c r="J1418" s="45"/>
      <c r="K1418" s="45"/>
      <c r="L1418" s="45">
        <f>G1418+H1418+I1418+J1418+K1418</f>
        <v>0</v>
      </c>
      <c r="M1418" s="45"/>
      <c r="N1418" s="45"/>
      <c r="O1418" s="104"/>
    </row>
    <row r="1419" spans="1:15" x14ac:dyDescent="0.3">
      <c r="A1419" s="107"/>
      <c r="B1419" s="101"/>
      <c r="C1419" s="101"/>
      <c r="D1419" s="101"/>
      <c r="E1419" s="44" t="s">
        <v>48</v>
      </c>
      <c r="F1419" s="45">
        <f>L1419+M1419+N1419</f>
        <v>50</v>
      </c>
      <c r="G1419" s="45"/>
      <c r="H1419" s="45"/>
      <c r="I1419" s="45"/>
      <c r="J1419" s="45"/>
      <c r="K1419" s="45"/>
      <c r="L1419" s="45">
        <f>G1419+H1419+I1419+J1419+K1419</f>
        <v>0</v>
      </c>
      <c r="M1419" s="45"/>
      <c r="N1419" s="45">
        <v>50</v>
      </c>
      <c r="O1419" s="104"/>
    </row>
    <row r="1420" spans="1:15" x14ac:dyDescent="0.3">
      <c r="A1420" s="107"/>
      <c r="B1420" s="101"/>
      <c r="C1420" s="101"/>
      <c r="D1420" s="101"/>
      <c r="E1420" s="44" t="s">
        <v>49</v>
      </c>
      <c r="F1420" s="45">
        <f>L1420+M1420+N1420</f>
        <v>0</v>
      </c>
      <c r="G1420" s="45"/>
      <c r="H1420" s="45"/>
      <c r="I1420" s="45"/>
      <c r="J1420" s="45"/>
      <c r="K1420" s="45"/>
      <c r="L1420" s="45">
        <f>G1420+H1420+I1420+J1420+K1420</f>
        <v>0</v>
      </c>
      <c r="M1420" s="45"/>
      <c r="N1420" s="45"/>
      <c r="O1420" s="104"/>
    </row>
    <row r="1421" spans="1:15" ht="30" customHeight="1" x14ac:dyDescent="0.3">
      <c r="A1421" s="108"/>
      <c r="B1421" s="102"/>
      <c r="C1421" s="102"/>
      <c r="D1421" s="102"/>
      <c r="E1421" s="44" t="s">
        <v>50</v>
      </c>
      <c r="F1421" s="45">
        <f>L1421+M1421+N1421</f>
        <v>0</v>
      </c>
      <c r="G1421" s="45"/>
      <c r="H1421" s="45"/>
      <c r="I1421" s="45"/>
      <c r="J1421" s="45"/>
      <c r="K1421" s="45"/>
      <c r="L1421" s="45">
        <f>G1421+H1421+I1421+J1421+K1421</f>
        <v>0</v>
      </c>
      <c r="M1421" s="45"/>
      <c r="N1421" s="45"/>
      <c r="O1421" s="105"/>
    </row>
    <row r="1422" spans="1:15" x14ac:dyDescent="0.3">
      <c r="A1422" s="106" t="s">
        <v>589</v>
      </c>
      <c r="B1422" s="100" t="s">
        <v>878</v>
      </c>
      <c r="C1422" s="100" t="s">
        <v>877</v>
      </c>
      <c r="D1422" s="100" t="s">
        <v>329</v>
      </c>
      <c r="E1422" s="44" t="s">
        <v>46</v>
      </c>
      <c r="F1422" s="45">
        <f t="shared" ref="F1422:L1422" si="282">F1423+F1424+F1425+F1426</f>
        <v>1178.0999999999999</v>
      </c>
      <c r="G1422" s="45">
        <f t="shared" si="282"/>
        <v>0</v>
      </c>
      <c r="H1422" s="45">
        <f t="shared" si="282"/>
        <v>0</v>
      </c>
      <c r="I1422" s="45">
        <f t="shared" si="282"/>
        <v>0</v>
      </c>
      <c r="J1422" s="45">
        <f t="shared" si="282"/>
        <v>0</v>
      </c>
      <c r="K1422" s="45">
        <f t="shared" si="282"/>
        <v>0</v>
      </c>
      <c r="L1422" s="45">
        <f t="shared" si="282"/>
        <v>0</v>
      </c>
      <c r="M1422" s="45">
        <f>M1423+M1424+M1425+M1426</f>
        <v>1178.0999999999999</v>
      </c>
      <c r="N1422" s="45">
        <f>N1423+N1424+N1425+N1426</f>
        <v>0</v>
      </c>
      <c r="O1422" s="103" t="s">
        <v>901</v>
      </c>
    </row>
    <row r="1423" spans="1:15" x14ac:dyDescent="0.3">
      <c r="A1423" s="107"/>
      <c r="B1423" s="101"/>
      <c r="C1423" s="101"/>
      <c r="D1423" s="101"/>
      <c r="E1423" s="44" t="s">
        <v>47</v>
      </c>
      <c r="F1423" s="45">
        <f>L1423+M1423+N1423</f>
        <v>0</v>
      </c>
      <c r="G1423" s="45"/>
      <c r="H1423" s="45"/>
      <c r="I1423" s="45"/>
      <c r="J1423" s="45"/>
      <c r="K1423" s="45"/>
      <c r="L1423" s="45">
        <f>G1423+H1423+I1423+J1423+K1423</f>
        <v>0</v>
      </c>
      <c r="M1423" s="45"/>
      <c r="N1423" s="45"/>
      <c r="O1423" s="104"/>
    </row>
    <row r="1424" spans="1:15" x14ac:dyDescent="0.3">
      <c r="A1424" s="107"/>
      <c r="B1424" s="101"/>
      <c r="C1424" s="101"/>
      <c r="D1424" s="101"/>
      <c r="E1424" s="44" t="s">
        <v>48</v>
      </c>
      <c r="F1424" s="45">
        <f>L1424+M1424+N1424</f>
        <v>824.67</v>
      </c>
      <c r="G1424" s="45"/>
      <c r="H1424" s="45"/>
      <c r="I1424" s="45"/>
      <c r="J1424" s="45"/>
      <c r="K1424" s="45"/>
      <c r="L1424" s="45">
        <f>G1424+H1424+I1424+J1424+K1424</f>
        <v>0</v>
      </c>
      <c r="M1424" s="45">
        <v>824.67</v>
      </c>
      <c r="N1424" s="45"/>
      <c r="O1424" s="104"/>
    </row>
    <row r="1425" spans="1:15" x14ac:dyDescent="0.3">
      <c r="A1425" s="107"/>
      <c r="B1425" s="101"/>
      <c r="C1425" s="101"/>
      <c r="D1425" s="101"/>
      <c r="E1425" s="44" t="s">
        <v>49</v>
      </c>
      <c r="F1425" s="45">
        <f>L1425+M1425+N1425</f>
        <v>353.43</v>
      </c>
      <c r="G1425" s="45"/>
      <c r="H1425" s="45"/>
      <c r="I1425" s="45"/>
      <c r="J1425" s="45"/>
      <c r="K1425" s="45"/>
      <c r="L1425" s="45">
        <f>G1425+H1425+I1425+J1425+K1425</f>
        <v>0</v>
      </c>
      <c r="M1425" s="45">
        <v>353.43</v>
      </c>
      <c r="N1425" s="45"/>
      <c r="O1425" s="104"/>
    </row>
    <row r="1426" spans="1:15" ht="26.25" customHeight="1" x14ac:dyDescent="0.3">
      <c r="A1426" s="108"/>
      <c r="B1426" s="102"/>
      <c r="C1426" s="102"/>
      <c r="D1426" s="102"/>
      <c r="E1426" s="44" t="s">
        <v>50</v>
      </c>
      <c r="F1426" s="45">
        <f>L1426+M1426+N1426</f>
        <v>0</v>
      </c>
      <c r="G1426" s="45"/>
      <c r="H1426" s="45"/>
      <c r="I1426" s="45"/>
      <c r="J1426" s="45"/>
      <c r="K1426" s="45"/>
      <c r="L1426" s="45">
        <f>G1426+H1426+I1426+J1426+K1426</f>
        <v>0</v>
      </c>
      <c r="M1426" s="45"/>
      <c r="N1426" s="45"/>
      <c r="O1426" s="105"/>
    </row>
    <row r="1427" spans="1:15" ht="34.5" customHeight="1" x14ac:dyDescent="0.3">
      <c r="A1427" s="106" t="s">
        <v>590</v>
      </c>
      <c r="B1427" s="100" t="s">
        <v>879</v>
      </c>
      <c r="C1427" s="100" t="s">
        <v>877</v>
      </c>
      <c r="D1427" s="100" t="s">
        <v>351</v>
      </c>
      <c r="E1427" s="44" t="s">
        <v>46</v>
      </c>
      <c r="F1427" s="45">
        <f t="shared" ref="F1427:N1427" si="283">F1428+F1429+F1430+F1431</f>
        <v>0</v>
      </c>
      <c r="G1427" s="45">
        <f t="shared" si="283"/>
        <v>0</v>
      </c>
      <c r="H1427" s="45">
        <f t="shared" si="283"/>
        <v>0</v>
      </c>
      <c r="I1427" s="45">
        <f t="shared" si="283"/>
        <v>0</v>
      </c>
      <c r="J1427" s="45">
        <f t="shared" si="283"/>
        <v>0</v>
      </c>
      <c r="K1427" s="45">
        <f t="shared" si="283"/>
        <v>0</v>
      </c>
      <c r="L1427" s="45">
        <f t="shared" si="283"/>
        <v>0</v>
      </c>
      <c r="M1427" s="45">
        <f t="shared" si="283"/>
        <v>0</v>
      </c>
      <c r="N1427" s="45">
        <f t="shared" si="283"/>
        <v>0</v>
      </c>
      <c r="O1427" s="103" t="s">
        <v>903</v>
      </c>
    </row>
    <row r="1428" spans="1:15" x14ac:dyDescent="0.3">
      <c r="A1428" s="107"/>
      <c r="B1428" s="101"/>
      <c r="C1428" s="101"/>
      <c r="D1428" s="101"/>
      <c r="E1428" s="44" t="s">
        <v>47</v>
      </c>
      <c r="F1428" s="45">
        <f>L1428+M1428+N1428</f>
        <v>0</v>
      </c>
      <c r="G1428" s="45"/>
      <c r="H1428" s="45"/>
      <c r="I1428" s="45"/>
      <c r="J1428" s="45"/>
      <c r="K1428" s="45"/>
      <c r="L1428" s="45">
        <f>G1428+H1428+I1428+J1428+K1428</f>
        <v>0</v>
      </c>
      <c r="M1428" s="45"/>
      <c r="N1428" s="45"/>
      <c r="O1428" s="104"/>
    </row>
    <row r="1429" spans="1:15" x14ac:dyDescent="0.3">
      <c r="A1429" s="107"/>
      <c r="B1429" s="101"/>
      <c r="C1429" s="101"/>
      <c r="D1429" s="101"/>
      <c r="E1429" s="44" t="s">
        <v>48</v>
      </c>
      <c r="F1429" s="45">
        <f>L1429+M1429+N1429</f>
        <v>0</v>
      </c>
      <c r="G1429" s="45"/>
      <c r="H1429" s="45"/>
      <c r="I1429" s="45"/>
      <c r="J1429" s="45"/>
      <c r="K1429" s="45"/>
      <c r="L1429" s="45">
        <f>G1429+H1429+I1429+J1429+K1429</f>
        <v>0</v>
      </c>
      <c r="M1429" s="45"/>
      <c r="N1429" s="45"/>
      <c r="O1429" s="104"/>
    </row>
    <row r="1430" spans="1:15" x14ac:dyDescent="0.3">
      <c r="A1430" s="107"/>
      <c r="B1430" s="101"/>
      <c r="C1430" s="101"/>
      <c r="D1430" s="101"/>
      <c r="E1430" s="44" t="s">
        <v>49</v>
      </c>
      <c r="F1430" s="45">
        <f>L1430+M1430+N1430</f>
        <v>0</v>
      </c>
      <c r="G1430" s="45"/>
      <c r="H1430" s="45"/>
      <c r="I1430" s="45"/>
      <c r="J1430" s="45"/>
      <c r="K1430" s="45"/>
      <c r="L1430" s="45">
        <f>G1430+H1430+I1430+J1430+K1430</f>
        <v>0</v>
      </c>
      <c r="M1430" s="45"/>
      <c r="N1430" s="45"/>
      <c r="O1430" s="104"/>
    </row>
    <row r="1431" spans="1:15" x14ac:dyDescent="0.3">
      <c r="A1431" s="108"/>
      <c r="B1431" s="102"/>
      <c r="C1431" s="102"/>
      <c r="D1431" s="102"/>
      <c r="E1431" s="44" t="s">
        <v>50</v>
      </c>
      <c r="F1431" s="45">
        <f>L1431+M1431+N1431</f>
        <v>0</v>
      </c>
      <c r="G1431" s="45"/>
      <c r="H1431" s="45"/>
      <c r="I1431" s="45"/>
      <c r="J1431" s="45"/>
      <c r="K1431" s="45"/>
      <c r="L1431" s="45">
        <f>G1431+H1431+I1431+J1431+K1431</f>
        <v>0</v>
      </c>
      <c r="M1431" s="45"/>
      <c r="N1431" s="45"/>
      <c r="O1431" s="105"/>
    </row>
    <row r="1432" spans="1:15" x14ac:dyDescent="0.3">
      <c r="A1432" s="106" t="s">
        <v>591</v>
      </c>
      <c r="B1432" s="100" t="s">
        <v>880</v>
      </c>
      <c r="C1432" s="100" t="s">
        <v>688</v>
      </c>
      <c r="D1432" s="100" t="s">
        <v>266</v>
      </c>
      <c r="E1432" s="44" t="s">
        <v>46</v>
      </c>
      <c r="F1432" s="45">
        <f t="shared" ref="F1432:N1432" si="284">F1433+F1434+F1435+F1436</f>
        <v>515</v>
      </c>
      <c r="G1432" s="45">
        <f t="shared" si="284"/>
        <v>515</v>
      </c>
      <c r="H1432" s="45">
        <f t="shared" si="284"/>
        <v>0</v>
      </c>
      <c r="I1432" s="45">
        <f t="shared" si="284"/>
        <v>0</v>
      </c>
      <c r="J1432" s="45">
        <f t="shared" si="284"/>
        <v>0</v>
      </c>
      <c r="K1432" s="45">
        <f t="shared" si="284"/>
        <v>0</v>
      </c>
      <c r="L1432" s="45">
        <f t="shared" si="284"/>
        <v>515</v>
      </c>
      <c r="M1432" s="45">
        <f t="shared" si="284"/>
        <v>0</v>
      </c>
      <c r="N1432" s="45">
        <f t="shared" si="284"/>
        <v>0</v>
      </c>
      <c r="O1432" s="103" t="s">
        <v>902</v>
      </c>
    </row>
    <row r="1433" spans="1:15" x14ac:dyDescent="0.3">
      <c r="A1433" s="107"/>
      <c r="B1433" s="101"/>
      <c r="C1433" s="101"/>
      <c r="D1433" s="101"/>
      <c r="E1433" s="44" t="s">
        <v>47</v>
      </c>
      <c r="F1433" s="45">
        <f>L1433+M1433+N1433</f>
        <v>0</v>
      </c>
      <c r="G1433" s="45"/>
      <c r="H1433" s="45"/>
      <c r="I1433" s="45"/>
      <c r="J1433" s="45"/>
      <c r="K1433" s="45"/>
      <c r="L1433" s="45">
        <f>G1433+H1433+I1433+J1433+K1433</f>
        <v>0</v>
      </c>
      <c r="M1433" s="45"/>
      <c r="N1433" s="45"/>
      <c r="O1433" s="104"/>
    </row>
    <row r="1434" spans="1:15" x14ac:dyDescent="0.3">
      <c r="A1434" s="107"/>
      <c r="B1434" s="101"/>
      <c r="C1434" s="101"/>
      <c r="D1434" s="101"/>
      <c r="E1434" s="44" t="s">
        <v>48</v>
      </c>
      <c r="F1434" s="45">
        <f>L1434+M1434+N1434</f>
        <v>0</v>
      </c>
      <c r="G1434" s="45"/>
      <c r="H1434" s="45"/>
      <c r="I1434" s="45"/>
      <c r="J1434" s="45"/>
      <c r="K1434" s="45"/>
      <c r="L1434" s="45">
        <f>G1434+H1434+I1434+J1434+K1434</f>
        <v>0</v>
      </c>
      <c r="M1434" s="45"/>
      <c r="N1434" s="45"/>
      <c r="O1434" s="104"/>
    </row>
    <row r="1435" spans="1:15" x14ac:dyDescent="0.3">
      <c r="A1435" s="107"/>
      <c r="B1435" s="101"/>
      <c r="C1435" s="101"/>
      <c r="D1435" s="101"/>
      <c r="E1435" s="44" t="s">
        <v>49</v>
      </c>
      <c r="F1435" s="45">
        <f>L1435+M1435+N1435</f>
        <v>0</v>
      </c>
      <c r="G1435" s="45"/>
      <c r="H1435" s="45"/>
      <c r="I1435" s="45"/>
      <c r="J1435" s="45"/>
      <c r="K1435" s="45"/>
      <c r="L1435" s="45">
        <f>G1435+H1435+I1435+J1435+K1435</f>
        <v>0</v>
      </c>
      <c r="M1435" s="45"/>
      <c r="N1435" s="45"/>
      <c r="O1435" s="104"/>
    </row>
    <row r="1436" spans="1:15" ht="30.75" customHeight="1" x14ac:dyDescent="0.3">
      <c r="A1436" s="108"/>
      <c r="B1436" s="102"/>
      <c r="C1436" s="102"/>
      <c r="D1436" s="102"/>
      <c r="E1436" s="44" t="s">
        <v>50</v>
      </c>
      <c r="F1436" s="45">
        <v>515</v>
      </c>
      <c r="G1436" s="45">
        <v>515</v>
      </c>
      <c r="H1436" s="45"/>
      <c r="I1436" s="45"/>
      <c r="J1436" s="45"/>
      <c r="K1436" s="45"/>
      <c r="L1436" s="45">
        <f>G1436+H1436+I1436+J1436+K1436</f>
        <v>515</v>
      </c>
      <c r="M1436" s="45"/>
      <c r="N1436" s="45"/>
      <c r="O1436" s="105"/>
    </row>
    <row r="1437" spans="1:15" x14ac:dyDescent="0.3">
      <c r="A1437" s="106" t="s">
        <v>592</v>
      </c>
      <c r="B1437" s="100" t="s">
        <v>707</v>
      </c>
      <c r="C1437" s="100" t="s">
        <v>700</v>
      </c>
      <c r="D1437" s="100" t="s">
        <v>332</v>
      </c>
      <c r="E1437" s="44" t="s">
        <v>46</v>
      </c>
      <c r="F1437" s="45">
        <f t="shared" ref="F1437:N1437" si="285">F1438+F1439+F1440+F1441</f>
        <v>111</v>
      </c>
      <c r="G1437" s="45">
        <f t="shared" si="285"/>
        <v>0</v>
      </c>
      <c r="H1437" s="45">
        <f t="shared" si="285"/>
        <v>0</v>
      </c>
      <c r="I1437" s="45">
        <f t="shared" si="285"/>
        <v>0</v>
      </c>
      <c r="J1437" s="45">
        <f t="shared" si="285"/>
        <v>0</v>
      </c>
      <c r="K1437" s="45">
        <f t="shared" si="285"/>
        <v>37</v>
      </c>
      <c r="L1437" s="45">
        <f t="shared" si="285"/>
        <v>37</v>
      </c>
      <c r="M1437" s="45">
        <f t="shared" si="285"/>
        <v>74</v>
      </c>
      <c r="N1437" s="45">
        <f t="shared" si="285"/>
        <v>0</v>
      </c>
      <c r="O1437" s="103" t="s">
        <v>901</v>
      </c>
    </row>
    <row r="1438" spans="1:15" x14ac:dyDescent="0.3">
      <c r="A1438" s="107"/>
      <c r="B1438" s="101"/>
      <c r="C1438" s="101"/>
      <c r="D1438" s="101"/>
      <c r="E1438" s="44" t="s">
        <v>47</v>
      </c>
      <c r="F1438" s="45">
        <f>L1438+M1438+N1438</f>
        <v>0</v>
      </c>
      <c r="G1438" s="45"/>
      <c r="H1438" s="45"/>
      <c r="I1438" s="45"/>
      <c r="J1438" s="45"/>
      <c r="K1438" s="45"/>
      <c r="L1438" s="45">
        <f>G1438+H1438+I1438+J1438+K1438</f>
        <v>0</v>
      </c>
      <c r="M1438" s="45"/>
      <c r="N1438" s="45"/>
      <c r="O1438" s="104"/>
    </row>
    <row r="1439" spans="1:15" x14ac:dyDescent="0.3">
      <c r="A1439" s="107"/>
      <c r="B1439" s="101"/>
      <c r="C1439" s="101"/>
      <c r="D1439" s="101"/>
      <c r="E1439" s="44" t="s">
        <v>48</v>
      </c>
      <c r="F1439" s="45">
        <f>L1439+M1439+N1439</f>
        <v>111</v>
      </c>
      <c r="G1439" s="45"/>
      <c r="H1439" s="45"/>
      <c r="I1439" s="45"/>
      <c r="J1439" s="45"/>
      <c r="K1439" s="45">
        <v>37</v>
      </c>
      <c r="L1439" s="45">
        <f>G1439+H1439+I1439+J1439+K1439</f>
        <v>37</v>
      </c>
      <c r="M1439" s="45">
        <v>74</v>
      </c>
      <c r="N1439" s="45"/>
      <c r="O1439" s="104"/>
    </row>
    <row r="1440" spans="1:15" x14ac:dyDescent="0.3">
      <c r="A1440" s="107"/>
      <c r="B1440" s="101"/>
      <c r="C1440" s="101"/>
      <c r="D1440" s="101"/>
      <c r="E1440" s="44" t="s">
        <v>49</v>
      </c>
      <c r="F1440" s="45">
        <f>L1440+M1440+N1440</f>
        <v>0</v>
      </c>
      <c r="G1440" s="45"/>
      <c r="H1440" s="45"/>
      <c r="I1440" s="45"/>
      <c r="J1440" s="45"/>
      <c r="K1440" s="45"/>
      <c r="L1440" s="45">
        <f>G1440+H1440+I1440+J1440+K1440</f>
        <v>0</v>
      </c>
      <c r="M1440" s="45"/>
      <c r="N1440" s="45"/>
      <c r="O1440" s="104"/>
    </row>
    <row r="1441" spans="1:15" x14ac:dyDescent="0.3">
      <c r="A1441" s="108"/>
      <c r="B1441" s="102"/>
      <c r="C1441" s="102"/>
      <c r="D1441" s="102"/>
      <c r="E1441" s="44" t="s">
        <v>50</v>
      </c>
      <c r="F1441" s="45">
        <f>L1441+M1441+N1441</f>
        <v>0</v>
      </c>
      <c r="G1441" s="45"/>
      <c r="H1441" s="45"/>
      <c r="I1441" s="45"/>
      <c r="J1441" s="45"/>
      <c r="K1441" s="45"/>
      <c r="L1441" s="45">
        <f>G1441+H1441+I1441+J1441+K1441</f>
        <v>0</v>
      </c>
      <c r="M1441" s="45"/>
      <c r="N1441" s="45"/>
      <c r="O1441" s="105"/>
    </row>
    <row r="1442" spans="1:15" ht="45" customHeight="1" x14ac:dyDescent="0.3">
      <c r="A1442" s="48"/>
      <c r="B1442" s="80" t="s">
        <v>892</v>
      </c>
      <c r="C1442" s="39"/>
      <c r="D1442" s="39"/>
      <c r="E1442" s="21"/>
      <c r="F1442" s="23"/>
      <c r="G1442" s="23"/>
      <c r="H1442" s="23"/>
      <c r="I1442" s="23"/>
      <c r="J1442" s="23"/>
      <c r="K1442" s="23"/>
      <c r="L1442" s="23"/>
      <c r="M1442" s="23"/>
      <c r="N1442" s="23"/>
      <c r="O1442" s="24"/>
    </row>
    <row r="1443" spans="1:15" x14ac:dyDescent="0.3">
      <c r="A1443" s="106" t="s">
        <v>593</v>
      </c>
      <c r="B1443" s="100" t="s">
        <v>690</v>
      </c>
      <c r="C1443" s="100" t="s">
        <v>881</v>
      </c>
      <c r="D1443" s="100" t="s">
        <v>882</v>
      </c>
      <c r="E1443" s="44" t="s">
        <v>46</v>
      </c>
      <c r="F1443" s="45">
        <f t="shared" ref="F1443:L1443" si="286">F1444+F1445+F1446+F1447</f>
        <v>600</v>
      </c>
      <c r="G1443" s="45">
        <f t="shared" si="286"/>
        <v>0</v>
      </c>
      <c r="H1443" s="45">
        <f t="shared" si="286"/>
        <v>0</v>
      </c>
      <c r="I1443" s="45">
        <f t="shared" si="286"/>
        <v>0</v>
      </c>
      <c r="J1443" s="45">
        <f t="shared" si="286"/>
        <v>0</v>
      </c>
      <c r="K1443" s="45">
        <f t="shared" si="286"/>
        <v>200</v>
      </c>
      <c r="L1443" s="45">
        <f t="shared" si="286"/>
        <v>200</v>
      </c>
      <c r="M1443" s="45">
        <f>M1444+M1445+M1446+M1447</f>
        <v>400</v>
      </c>
      <c r="N1443" s="45">
        <f>N1444+N1445+N1446+N1447</f>
        <v>0</v>
      </c>
      <c r="O1443" s="100" t="s">
        <v>697</v>
      </c>
    </row>
    <row r="1444" spans="1:15" x14ac:dyDescent="0.3">
      <c r="A1444" s="107"/>
      <c r="B1444" s="101"/>
      <c r="C1444" s="101"/>
      <c r="D1444" s="101"/>
      <c r="E1444" s="44" t="s">
        <v>47</v>
      </c>
      <c r="F1444" s="45">
        <f>L1444+M1444+N1444</f>
        <v>0</v>
      </c>
      <c r="G1444" s="45"/>
      <c r="H1444" s="45"/>
      <c r="I1444" s="45"/>
      <c r="J1444" s="45"/>
      <c r="K1444" s="45"/>
      <c r="L1444" s="45">
        <f>G1444+H1444+I1444+J1444+K1444</f>
        <v>0</v>
      </c>
      <c r="M1444" s="45"/>
      <c r="N1444" s="45"/>
      <c r="O1444" s="101"/>
    </row>
    <row r="1445" spans="1:15" x14ac:dyDescent="0.3">
      <c r="A1445" s="107"/>
      <c r="B1445" s="101"/>
      <c r="C1445" s="101"/>
      <c r="D1445" s="101"/>
      <c r="E1445" s="44" t="s">
        <v>48</v>
      </c>
      <c r="F1445" s="45">
        <f>L1445+M1445+N1445</f>
        <v>0</v>
      </c>
      <c r="G1445" s="45"/>
      <c r="H1445" s="45"/>
      <c r="I1445" s="45"/>
      <c r="J1445" s="45"/>
      <c r="K1445" s="45"/>
      <c r="L1445" s="45">
        <f>G1445+H1445+I1445+J1445+K1445</f>
        <v>0</v>
      </c>
      <c r="M1445" s="45"/>
      <c r="N1445" s="45"/>
      <c r="O1445" s="101"/>
    </row>
    <row r="1446" spans="1:15" x14ac:dyDescent="0.3">
      <c r="A1446" s="107"/>
      <c r="B1446" s="101"/>
      <c r="C1446" s="101"/>
      <c r="D1446" s="101"/>
      <c r="E1446" s="44" t="s">
        <v>49</v>
      </c>
      <c r="F1446" s="45">
        <f>L1446+M1446+N1446</f>
        <v>600</v>
      </c>
      <c r="G1446" s="45"/>
      <c r="H1446" s="45"/>
      <c r="I1446" s="45"/>
      <c r="J1446" s="45"/>
      <c r="K1446" s="45">
        <v>200</v>
      </c>
      <c r="L1446" s="45">
        <f>G1446+H1446+I1446+J1446+K1446</f>
        <v>200</v>
      </c>
      <c r="M1446" s="45">
        <v>400</v>
      </c>
      <c r="N1446" s="45"/>
      <c r="O1446" s="101"/>
    </row>
    <row r="1447" spans="1:15" x14ac:dyDescent="0.3">
      <c r="A1447" s="108"/>
      <c r="B1447" s="102"/>
      <c r="C1447" s="102"/>
      <c r="D1447" s="102"/>
      <c r="E1447" s="44" t="s">
        <v>50</v>
      </c>
      <c r="F1447" s="45">
        <f>L1447+M1447+N1447</f>
        <v>0</v>
      </c>
      <c r="G1447" s="45"/>
      <c r="H1447" s="45"/>
      <c r="I1447" s="45"/>
      <c r="J1447" s="45"/>
      <c r="K1447" s="45"/>
      <c r="L1447" s="45">
        <f>G1447+H1447+I1447+J1447+K1447</f>
        <v>0</v>
      </c>
      <c r="M1447" s="45"/>
      <c r="N1447" s="45"/>
      <c r="O1447" s="102"/>
    </row>
    <row r="1448" spans="1:15" x14ac:dyDescent="0.3">
      <c r="A1448" s="106" t="s">
        <v>594</v>
      </c>
      <c r="B1448" s="100" t="s">
        <v>691</v>
      </c>
      <c r="C1448" s="100" t="s">
        <v>650</v>
      </c>
      <c r="D1448" s="100" t="s">
        <v>318</v>
      </c>
      <c r="E1448" s="44" t="s">
        <v>46</v>
      </c>
      <c r="F1448" s="45">
        <f t="shared" ref="F1448:L1448" si="287">F1449+F1450+F1451+F1452</f>
        <v>15</v>
      </c>
      <c r="G1448" s="45">
        <f t="shared" si="287"/>
        <v>0</v>
      </c>
      <c r="H1448" s="45">
        <f t="shared" si="287"/>
        <v>0</v>
      </c>
      <c r="I1448" s="45">
        <f t="shared" si="287"/>
        <v>0</v>
      </c>
      <c r="J1448" s="45">
        <f t="shared" si="287"/>
        <v>0</v>
      </c>
      <c r="K1448" s="45">
        <f t="shared" si="287"/>
        <v>15</v>
      </c>
      <c r="L1448" s="45">
        <f t="shared" si="287"/>
        <v>15</v>
      </c>
      <c r="M1448" s="45">
        <f>M1449+M1450+M1451+M1452</f>
        <v>0</v>
      </c>
      <c r="N1448" s="45">
        <f>N1449+N1450+N1451+N1452</f>
        <v>0</v>
      </c>
      <c r="O1448" s="100" t="s">
        <v>697</v>
      </c>
    </row>
    <row r="1449" spans="1:15" x14ac:dyDescent="0.3">
      <c r="A1449" s="107"/>
      <c r="B1449" s="101"/>
      <c r="C1449" s="101"/>
      <c r="D1449" s="101"/>
      <c r="E1449" s="44" t="s">
        <v>47</v>
      </c>
      <c r="F1449" s="45">
        <f>L1449+M1449+N1449</f>
        <v>0</v>
      </c>
      <c r="G1449" s="45"/>
      <c r="H1449" s="45"/>
      <c r="I1449" s="45"/>
      <c r="J1449" s="45"/>
      <c r="K1449" s="45"/>
      <c r="L1449" s="45">
        <f>G1449+H1449+I1449+J1449+K1449</f>
        <v>0</v>
      </c>
      <c r="M1449" s="45"/>
      <c r="N1449" s="45"/>
      <c r="O1449" s="101"/>
    </row>
    <row r="1450" spans="1:15" x14ac:dyDescent="0.3">
      <c r="A1450" s="107"/>
      <c r="B1450" s="101"/>
      <c r="C1450" s="101"/>
      <c r="D1450" s="101"/>
      <c r="E1450" s="44" t="s">
        <v>48</v>
      </c>
      <c r="F1450" s="45">
        <f>L1450+M1450+N1450</f>
        <v>0</v>
      </c>
      <c r="G1450" s="45"/>
      <c r="H1450" s="45"/>
      <c r="I1450" s="45"/>
      <c r="J1450" s="45"/>
      <c r="K1450" s="45"/>
      <c r="L1450" s="45">
        <f>G1450+H1450+I1450+J1450+K1450</f>
        <v>0</v>
      </c>
      <c r="M1450" s="45"/>
      <c r="N1450" s="45"/>
      <c r="O1450" s="101"/>
    </row>
    <row r="1451" spans="1:15" x14ac:dyDescent="0.3">
      <c r="A1451" s="107"/>
      <c r="B1451" s="101"/>
      <c r="C1451" s="101"/>
      <c r="D1451" s="101"/>
      <c r="E1451" s="44" t="s">
        <v>49</v>
      </c>
      <c r="F1451" s="45">
        <f>L1451+M1451+N1451</f>
        <v>15</v>
      </c>
      <c r="G1451" s="45"/>
      <c r="H1451" s="45"/>
      <c r="I1451" s="45"/>
      <c r="J1451" s="45"/>
      <c r="K1451" s="45">
        <v>15</v>
      </c>
      <c r="L1451" s="45">
        <f>G1451+H1451+I1451+J1451+K1451</f>
        <v>15</v>
      </c>
      <c r="M1451" s="45"/>
      <c r="N1451" s="45"/>
      <c r="O1451" s="101"/>
    </row>
    <row r="1452" spans="1:15" x14ac:dyDescent="0.3">
      <c r="A1452" s="108"/>
      <c r="B1452" s="102"/>
      <c r="C1452" s="102"/>
      <c r="D1452" s="102"/>
      <c r="E1452" s="44" t="s">
        <v>50</v>
      </c>
      <c r="F1452" s="45">
        <f>L1452+M1452+N1452</f>
        <v>0</v>
      </c>
      <c r="G1452" s="45"/>
      <c r="H1452" s="45"/>
      <c r="I1452" s="45"/>
      <c r="J1452" s="45"/>
      <c r="K1452" s="45"/>
      <c r="L1452" s="45">
        <f>G1452+H1452+I1452+J1452+K1452</f>
        <v>0</v>
      </c>
      <c r="M1452" s="45"/>
      <c r="N1452" s="45"/>
      <c r="O1452" s="102"/>
    </row>
    <row r="1453" spans="1:15" x14ac:dyDescent="0.3">
      <c r="A1453" s="106" t="s">
        <v>595</v>
      </c>
      <c r="B1453" s="100" t="s">
        <v>692</v>
      </c>
      <c r="C1453" s="100" t="s">
        <v>689</v>
      </c>
      <c r="D1453" s="100" t="s">
        <v>883</v>
      </c>
      <c r="E1453" s="44" t="s">
        <v>46</v>
      </c>
      <c r="F1453" s="45">
        <f t="shared" ref="F1453:L1453" si="288">F1454+F1455+F1456+F1457</f>
        <v>385</v>
      </c>
      <c r="G1453" s="45">
        <f t="shared" si="288"/>
        <v>0</v>
      </c>
      <c r="H1453" s="45">
        <f t="shared" si="288"/>
        <v>0</v>
      </c>
      <c r="I1453" s="45">
        <f t="shared" si="288"/>
        <v>0</v>
      </c>
      <c r="J1453" s="45">
        <f t="shared" si="288"/>
        <v>0</v>
      </c>
      <c r="K1453" s="45">
        <f t="shared" si="288"/>
        <v>77</v>
      </c>
      <c r="L1453" s="45">
        <f t="shared" si="288"/>
        <v>77</v>
      </c>
      <c r="M1453" s="45">
        <f>M1454+M1455+M1456+M1457</f>
        <v>308</v>
      </c>
      <c r="N1453" s="45">
        <f>N1454+N1455+N1456+N1457</f>
        <v>0</v>
      </c>
      <c r="O1453" s="100" t="s">
        <v>697</v>
      </c>
    </row>
    <row r="1454" spans="1:15" x14ac:dyDescent="0.3">
      <c r="A1454" s="107"/>
      <c r="B1454" s="101"/>
      <c r="C1454" s="101"/>
      <c r="D1454" s="101"/>
      <c r="E1454" s="44" t="s">
        <v>47</v>
      </c>
      <c r="F1454" s="45">
        <f>L1454+M1454+N1454</f>
        <v>0</v>
      </c>
      <c r="G1454" s="45"/>
      <c r="H1454" s="45"/>
      <c r="I1454" s="45"/>
      <c r="J1454" s="45"/>
      <c r="K1454" s="45"/>
      <c r="L1454" s="45">
        <f>G1454+H1454+I1454+J1454+K1454</f>
        <v>0</v>
      </c>
      <c r="M1454" s="45"/>
      <c r="N1454" s="45"/>
      <c r="O1454" s="101"/>
    </row>
    <row r="1455" spans="1:15" x14ac:dyDescent="0.3">
      <c r="A1455" s="107"/>
      <c r="B1455" s="101"/>
      <c r="C1455" s="101"/>
      <c r="D1455" s="101"/>
      <c r="E1455" s="44" t="s">
        <v>48</v>
      </c>
      <c r="F1455" s="45">
        <f>L1455+M1455+N1455</f>
        <v>0</v>
      </c>
      <c r="G1455" s="45"/>
      <c r="H1455" s="45"/>
      <c r="I1455" s="45"/>
      <c r="J1455" s="45"/>
      <c r="K1455" s="45"/>
      <c r="L1455" s="45">
        <f>G1455+H1455+I1455+J1455+K1455</f>
        <v>0</v>
      </c>
      <c r="M1455" s="45"/>
      <c r="N1455" s="45"/>
      <c r="O1455" s="101"/>
    </row>
    <row r="1456" spans="1:15" x14ac:dyDescent="0.3">
      <c r="A1456" s="107"/>
      <c r="B1456" s="101"/>
      <c r="C1456" s="101"/>
      <c r="D1456" s="101"/>
      <c r="E1456" s="44" t="s">
        <v>49</v>
      </c>
      <c r="F1456" s="45">
        <f>L1456+M1456+N1456</f>
        <v>385</v>
      </c>
      <c r="G1456" s="45"/>
      <c r="H1456" s="45"/>
      <c r="I1456" s="45"/>
      <c r="J1456" s="45"/>
      <c r="K1456" s="45">
        <v>77</v>
      </c>
      <c r="L1456" s="45">
        <f>G1456+H1456+I1456+J1456+K1456</f>
        <v>77</v>
      </c>
      <c r="M1456" s="45">
        <v>308</v>
      </c>
      <c r="N1456" s="45"/>
      <c r="O1456" s="101"/>
    </row>
    <row r="1457" spans="1:15" x14ac:dyDescent="0.3">
      <c r="A1457" s="108"/>
      <c r="B1457" s="102"/>
      <c r="C1457" s="102"/>
      <c r="D1457" s="102"/>
      <c r="E1457" s="44" t="s">
        <v>50</v>
      </c>
      <c r="F1457" s="45">
        <f>L1457+M1457+N1457</f>
        <v>0</v>
      </c>
      <c r="G1457" s="45"/>
      <c r="H1457" s="45"/>
      <c r="I1457" s="45"/>
      <c r="J1457" s="45"/>
      <c r="K1457" s="45"/>
      <c r="L1457" s="45">
        <f>G1457+H1457+I1457+J1457+K1457</f>
        <v>0</v>
      </c>
      <c r="M1457" s="45"/>
      <c r="N1457" s="45"/>
      <c r="O1457" s="102"/>
    </row>
    <row r="1458" spans="1:15" x14ac:dyDescent="0.3">
      <c r="A1458" s="106" t="s">
        <v>596</v>
      </c>
      <c r="B1458" s="100" t="s">
        <v>884</v>
      </c>
      <c r="C1458" s="100" t="s">
        <v>689</v>
      </c>
      <c r="D1458" s="100" t="s">
        <v>322</v>
      </c>
      <c r="E1458" s="44" t="s">
        <v>46</v>
      </c>
      <c r="F1458" s="45">
        <f t="shared" ref="F1458:L1458" si="289">F1459+F1460+F1461+F1462</f>
        <v>199.50138899999999</v>
      </c>
      <c r="G1458" s="45">
        <f t="shared" si="289"/>
        <v>0</v>
      </c>
      <c r="H1458" s="45">
        <f t="shared" si="289"/>
        <v>0</v>
      </c>
      <c r="I1458" s="45">
        <f t="shared" si="289"/>
        <v>0</v>
      </c>
      <c r="J1458" s="45">
        <f t="shared" si="289"/>
        <v>0</v>
      </c>
      <c r="K1458" s="45">
        <f t="shared" si="289"/>
        <v>99.750694499999994</v>
      </c>
      <c r="L1458" s="45">
        <f t="shared" si="289"/>
        <v>99.750694499999994</v>
      </c>
      <c r="M1458" s="45">
        <f>M1459+M1460+M1461+M1462</f>
        <v>99.750694499999994</v>
      </c>
      <c r="N1458" s="45">
        <f>N1459+N1460+N1461+N1462</f>
        <v>0</v>
      </c>
      <c r="O1458" s="100" t="s">
        <v>697</v>
      </c>
    </row>
    <row r="1459" spans="1:15" x14ac:dyDescent="0.3">
      <c r="A1459" s="107"/>
      <c r="B1459" s="101"/>
      <c r="C1459" s="101"/>
      <c r="D1459" s="101"/>
      <c r="E1459" s="44" t="s">
        <v>47</v>
      </c>
      <c r="F1459" s="45">
        <f>L1459+M1459+N1459</f>
        <v>90</v>
      </c>
      <c r="G1459" s="45"/>
      <c r="H1459" s="45"/>
      <c r="I1459" s="45"/>
      <c r="J1459" s="45"/>
      <c r="K1459" s="45">
        <v>45</v>
      </c>
      <c r="L1459" s="45">
        <f>G1459+H1459+I1459+J1459+K1459</f>
        <v>45</v>
      </c>
      <c r="M1459" s="45">
        <v>45</v>
      </c>
      <c r="N1459" s="45"/>
      <c r="O1459" s="101"/>
    </row>
    <row r="1460" spans="1:15" x14ac:dyDescent="0.3">
      <c r="A1460" s="107"/>
      <c r="B1460" s="101"/>
      <c r="C1460" s="101"/>
      <c r="D1460" s="101"/>
      <c r="E1460" s="44" t="s">
        <v>48</v>
      </c>
      <c r="F1460" s="45">
        <f>L1460+M1460+N1460</f>
        <v>24.8628</v>
      </c>
      <c r="G1460" s="45"/>
      <c r="H1460" s="45"/>
      <c r="I1460" s="45"/>
      <c r="J1460" s="45"/>
      <c r="K1460" s="45">
        <v>12.4314</v>
      </c>
      <c r="L1460" s="45">
        <f>G1460+H1460+I1460+J1460+K1460</f>
        <v>12.4314</v>
      </c>
      <c r="M1460" s="45">
        <v>12.4314</v>
      </c>
      <c r="N1460" s="45"/>
      <c r="O1460" s="101"/>
    </row>
    <row r="1461" spans="1:15" x14ac:dyDescent="0.3">
      <c r="A1461" s="107"/>
      <c r="B1461" s="101"/>
      <c r="C1461" s="101"/>
      <c r="D1461" s="101"/>
      <c r="E1461" s="44" t="s">
        <v>49</v>
      </c>
      <c r="F1461" s="45">
        <f>L1461+M1461+N1461</f>
        <v>43.638589000000003</v>
      </c>
      <c r="G1461" s="45"/>
      <c r="H1461" s="45"/>
      <c r="I1461" s="45"/>
      <c r="J1461" s="45"/>
      <c r="K1461" s="45">
        <v>21.819294500000002</v>
      </c>
      <c r="L1461" s="45">
        <f>G1461+H1461+I1461+J1461+K1461</f>
        <v>21.819294500000002</v>
      </c>
      <c r="M1461" s="45">
        <v>21.819294500000002</v>
      </c>
      <c r="N1461" s="45"/>
      <c r="O1461" s="101"/>
    </row>
    <row r="1462" spans="1:15" x14ac:dyDescent="0.3">
      <c r="A1462" s="108"/>
      <c r="B1462" s="102"/>
      <c r="C1462" s="102"/>
      <c r="D1462" s="102"/>
      <c r="E1462" s="44" t="s">
        <v>50</v>
      </c>
      <c r="F1462" s="45">
        <f>L1462+M1462+N1462</f>
        <v>41</v>
      </c>
      <c r="G1462" s="45"/>
      <c r="H1462" s="45"/>
      <c r="I1462" s="45"/>
      <c r="J1462" s="45"/>
      <c r="K1462" s="45">
        <v>20.5</v>
      </c>
      <c r="L1462" s="45">
        <f>G1462+H1462+I1462+J1462+K1462</f>
        <v>20.5</v>
      </c>
      <c r="M1462" s="45">
        <v>20.5</v>
      </c>
      <c r="N1462" s="45"/>
      <c r="O1462" s="102"/>
    </row>
    <row r="1463" spans="1:15" x14ac:dyDescent="0.3">
      <c r="A1463" s="106" t="s">
        <v>597</v>
      </c>
      <c r="B1463" s="100" t="s">
        <v>885</v>
      </c>
      <c r="C1463" s="100" t="s">
        <v>689</v>
      </c>
      <c r="D1463" s="100" t="s">
        <v>340</v>
      </c>
      <c r="E1463" s="44" t="s">
        <v>46</v>
      </c>
      <c r="F1463" s="45">
        <f t="shared" ref="F1463:L1463" si="290">F1464+F1465+F1466+F1467</f>
        <v>580</v>
      </c>
      <c r="G1463" s="45">
        <f t="shared" si="290"/>
        <v>0</v>
      </c>
      <c r="H1463" s="45">
        <f t="shared" si="290"/>
        <v>0</v>
      </c>
      <c r="I1463" s="45">
        <f t="shared" si="290"/>
        <v>0</v>
      </c>
      <c r="J1463" s="45">
        <f t="shared" si="290"/>
        <v>0</v>
      </c>
      <c r="K1463" s="45">
        <f t="shared" si="290"/>
        <v>0</v>
      </c>
      <c r="L1463" s="45">
        <f t="shared" si="290"/>
        <v>0</v>
      </c>
      <c r="M1463" s="45">
        <f>M1464+M1465+M1466+M1467</f>
        <v>580</v>
      </c>
      <c r="N1463" s="45">
        <f>N1464+N1465+N1466+N1467</f>
        <v>0</v>
      </c>
      <c r="O1463" s="100" t="s">
        <v>697</v>
      </c>
    </row>
    <row r="1464" spans="1:15" x14ac:dyDescent="0.3">
      <c r="A1464" s="107"/>
      <c r="B1464" s="101"/>
      <c r="C1464" s="101"/>
      <c r="D1464" s="101"/>
      <c r="E1464" s="44" t="s">
        <v>47</v>
      </c>
      <c r="F1464" s="45">
        <f>L1464+M1464+N1464</f>
        <v>550</v>
      </c>
      <c r="G1464" s="45"/>
      <c r="H1464" s="45"/>
      <c r="I1464" s="45"/>
      <c r="J1464" s="45"/>
      <c r="K1464" s="45"/>
      <c r="L1464" s="45">
        <f>G1464+H1464+I1464+J1464+K1464</f>
        <v>0</v>
      </c>
      <c r="M1464" s="45">
        <v>550</v>
      </c>
      <c r="N1464" s="45"/>
      <c r="O1464" s="101"/>
    </row>
    <row r="1465" spans="1:15" x14ac:dyDescent="0.3">
      <c r="A1465" s="107"/>
      <c r="B1465" s="101"/>
      <c r="C1465" s="101"/>
      <c r="D1465" s="101"/>
      <c r="E1465" s="44" t="s">
        <v>48</v>
      </c>
      <c r="F1465" s="45">
        <f>L1465+M1465+N1465</f>
        <v>0</v>
      </c>
      <c r="G1465" s="45"/>
      <c r="H1465" s="45"/>
      <c r="I1465" s="45"/>
      <c r="J1465" s="45"/>
      <c r="K1465" s="45"/>
      <c r="L1465" s="45">
        <f>G1465+H1465+I1465+J1465+K1465</f>
        <v>0</v>
      </c>
      <c r="M1465" s="45"/>
      <c r="N1465" s="45"/>
      <c r="O1465" s="101"/>
    </row>
    <row r="1466" spans="1:15" x14ac:dyDescent="0.3">
      <c r="A1466" s="107"/>
      <c r="B1466" s="101"/>
      <c r="C1466" s="101"/>
      <c r="D1466" s="101"/>
      <c r="E1466" s="44" t="s">
        <v>49</v>
      </c>
      <c r="F1466" s="45">
        <f>L1466+M1466+N1466</f>
        <v>30</v>
      </c>
      <c r="G1466" s="45"/>
      <c r="H1466" s="45"/>
      <c r="I1466" s="45"/>
      <c r="J1466" s="45"/>
      <c r="K1466" s="45"/>
      <c r="L1466" s="45">
        <f>G1466+H1466+I1466+J1466+K1466</f>
        <v>0</v>
      </c>
      <c r="M1466" s="45">
        <v>30</v>
      </c>
      <c r="N1466" s="45"/>
      <c r="O1466" s="101"/>
    </row>
    <row r="1467" spans="1:15" x14ac:dyDescent="0.3">
      <c r="A1467" s="108"/>
      <c r="B1467" s="102"/>
      <c r="C1467" s="102"/>
      <c r="D1467" s="102"/>
      <c r="E1467" s="44" t="s">
        <v>50</v>
      </c>
      <c r="F1467" s="45">
        <f>L1467+M1467+N1467</f>
        <v>0</v>
      </c>
      <c r="G1467" s="45"/>
      <c r="H1467" s="45"/>
      <c r="I1467" s="45"/>
      <c r="J1467" s="45"/>
      <c r="K1467" s="45"/>
      <c r="L1467" s="45">
        <f>G1467+H1467+I1467+J1467+K1467</f>
        <v>0</v>
      </c>
      <c r="M1467" s="45"/>
      <c r="N1467" s="45"/>
      <c r="O1467" s="102"/>
    </row>
    <row r="1468" spans="1:15" x14ac:dyDescent="0.3">
      <c r="A1468" s="106" t="s">
        <v>598</v>
      </c>
      <c r="B1468" s="100" t="s">
        <v>693</v>
      </c>
      <c r="C1468" s="100" t="s">
        <v>650</v>
      </c>
      <c r="D1468" s="100" t="s">
        <v>886</v>
      </c>
      <c r="E1468" s="44" t="s">
        <v>46</v>
      </c>
      <c r="F1468" s="45">
        <f t="shared" ref="F1468:L1468" si="291">F1469+F1470+F1471+F1472</f>
        <v>270</v>
      </c>
      <c r="G1468" s="45">
        <f t="shared" si="291"/>
        <v>0</v>
      </c>
      <c r="H1468" s="45">
        <f t="shared" si="291"/>
        <v>0</v>
      </c>
      <c r="I1468" s="45">
        <f t="shared" si="291"/>
        <v>0</v>
      </c>
      <c r="J1468" s="45">
        <f t="shared" si="291"/>
        <v>0</v>
      </c>
      <c r="K1468" s="45">
        <f t="shared" si="291"/>
        <v>0</v>
      </c>
      <c r="L1468" s="45">
        <f t="shared" si="291"/>
        <v>0</v>
      </c>
      <c r="M1468" s="45">
        <f>M1469+M1470+M1471+M1472</f>
        <v>270</v>
      </c>
      <c r="N1468" s="45">
        <f>N1469+N1470+N1471+N1472</f>
        <v>0</v>
      </c>
      <c r="O1468" s="100" t="s">
        <v>697</v>
      </c>
    </row>
    <row r="1469" spans="1:15" x14ac:dyDescent="0.3">
      <c r="A1469" s="107"/>
      <c r="B1469" s="101"/>
      <c r="C1469" s="101"/>
      <c r="D1469" s="101"/>
      <c r="E1469" s="44" t="s">
        <v>47</v>
      </c>
      <c r="F1469" s="45">
        <f>L1469+M1469+N1469</f>
        <v>0</v>
      </c>
      <c r="G1469" s="45"/>
      <c r="H1469" s="45"/>
      <c r="I1469" s="45"/>
      <c r="J1469" s="45"/>
      <c r="K1469" s="45"/>
      <c r="L1469" s="45">
        <f>G1469+H1469+I1469+J1469+K1469</f>
        <v>0</v>
      </c>
      <c r="M1469" s="45"/>
      <c r="N1469" s="45"/>
      <c r="O1469" s="101"/>
    </row>
    <row r="1470" spans="1:15" x14ac:dyDescent="0.3">
      <c r="A1470" s="107"/>
      <c r="B1470" s="101"/>
      <c r="C1470" s="101"/>
      <c r="D1470" s="101"/>
      <c r="E1470" s="44" t="s">
        <v>48</v>
      </c>
      <c r="F1470" s="45">
        <f>L1470+M1470+N1470</f>
        <v>0</v>
      </c>
      <c r="G1470" s="45"/>
      <c r="H1470" s="45"/>
      <c r="I1470" s="45"/>
      <c r="J1470" s="45"/>
      <c r="K1470" s="45"/>
      <c r="L1470" s="45">
        <f>G1470+H1470+I1470+J1470+K1470</f>
        <v>0</v>
      </c>
      <c r="M1470" s="45"/>
      <c r="N1470" s="45"/>
      <c r="O1470" s="101"/>
    </row>
    <row r="1471" spans="1:15" x14ac:dyDescent="0.3">
      <c r="A1471" s="107"/>
      <c r="B1471" s="101"/>
      <c r="C1471" s="101"/>
      <c r="D1471" s="101"/>
      <c r="E1471" s="44" t="s">
        <v>49</v>
      </c>
      <c r="F1471" s="45">
        <f>L1471+M1471+N1471</f>
        <v>270</v>
      </c>
      <c r="G1471" s="45"/>
      <c r="H1471" s="45"/>
      <c r="I1471" s="45"/>
      <c r="J1471" s="45"/>
      <c r="K1471" s="45"/>
      <c r="L1471" s="45">
        <f>G1471+H1471+I1471+J1471+K1471</f>
        <v>0</v>
      </c>
      <c r="M1471" s="45">
        <v>270</v>
      </c>
      <c r="N1471" s="45"/>
      <c r="O1471" s="101"/>
    </row>
    <row r="1472" spans="1:15" x14ac:dyDescent="0.3">
      <c r="A1472" s="108"/>
      <c r="B1472" s="102"/>
      <c r="C1472" s="102"/>
      <c r="D1472" s="102"/>
      <c r="E1472" s="44" t="s">
        <v>50</v>
      </c>
      <c r="F1472" s="45">
        <f>L1472+M1472+N1472</f>
        <v>0</v>
      </c>
      <c r="G1472" s="45"/>
      <c r="H1472" s="45"/>
      <c r="I1472" s="45"/>
      <c r="J1472" s="45"/>
      <c r="K1472" s="45"/>
      <c r="L1472" s="45">
        <f>G1472+H1472+I1472+J1472+K1472</f>
        <v>0</v>
      </c>
      <c r="M1472" s="45"/>
      <c r="N1472" s="45"/>
      <c r="O1472" s="102"/>
    </row>
    <row r="1473" spans="1:15" x14ac:dyDescent="0.3">
      <c r="A1473" s="106" t="s">
        <v>599</v>
      </c>
      <c r="B1473" s="100" t="s">
        <v>694</v>
      </c>
      <c r="C1473" s="100" t="s">
        <v>650</v>
      </c>
      <c r="D1473" s="100" t="s">
        <v>272</v>
      </c>
      <c r="E1473" s="44" t="s">
        <v>46</v>
      </c>
      <c r="F1473" s="45">
        <f t="shared" ref="F1473:L1473" si="292">F1474+F1475+F1476+F1477</f>
        <v>230</v>
      </c>
      <c r="G1473" s="45">
        <f t="shared" si="292"/>
        <v>0</v>
      </c>
      <c r="H1473" s="45">
        <f t="shared" si="292"/>
        <v>0</v>
      </c>
      <c r="I1473" s="45">
        <f t="shared" si="292"/>
        <v>0</v>
      </c>
      <c r="J1473" s="45">
        <f t="shared" si="292"/>
        <v>0</v>
      </c>
      <c r="K1473" s="45">
        <f t="shared" si="292"/>
        <v>0</v>
      </c>
      <c r="L1473" s="45">
        <f t="shared" si="292"/>
        <v>0</v>
      </c>
      <c r="M1473" s="45">
        <f>M1474+M1475+M1476+M1477</f>
        <v>230</v>
      </c>
      <c r="N1473" s="45">
        <f>N1474+N1475+N1476+N1477</f>
        <v>0</v>
      </c>
      <c r="O1473" s="100" t="s">
        <v>697</v>
      </c>
    </row>
    <row r="1474" spans="1:15" x14ac:dyDescent="0.3">
      <c r="A1474" s="107"/>
      <c r="B1474" s="101"/>
      <c r="C1474" s="101"/>
      <c r="D1474" s="101"/>
      <c r="E1474" s="44" t="s">
        <v>47</v>
      </c>
      <c r="F1474" s="45">
        <f>L1474+M1474+N1474</f>
        <v>0</v>
      </c>
      <c r="G1474" s="45"/>
      <c r="H1474" s="45"/>
      <c r="I1474" s="45"/>
      <c r="J1474" s="45"/>
      <c r="K1474" s="45"/>
      <c r="L1474" s="45">
        <f>G1474+H1474+I1474+J1474+K1474</f>
        <v>0</v>
      </c>
      <c r="M1474" s="45"/>
      <c r="N1474" s="45"/>
      <c r="O1474" s="101"/>
    </row>
    <row r="1475" spans="1:15" x14ac:dyDescent="0.3">
      <c r="A1475" s="107"/>
      <c r="B1475" s="101"/>
      <c r="C1475" s="101"/>
      <c r="D1475" s="101"/>
      <c r="E1475" s="44" t="s">
        <v>48</v>
      </c>
      <c r="F1475" s="45">
        <f>L1475+M1475+N1475</f>
        <v>0</v>
      </c>
      <c r="G1475" s="45"/>
      <c r="H1475" s="45"/>
      <c r="I1475" s="45"/>
      <c r="J1475" s="45"/>
      <c r="K1475" s="45"/>
      <c r="L1475" s="45">
        <f>G1475+H1475+I1475+J1475+K1475</f>
        <v>0</v>
      </c>
      <c r="M1475" s="45"/>
      <c r="N1475" s="45"/>
      <c r="O1475" s="101"/>
    </row>
    <row r="1476" spans="1:15" x14ac:dyDescent="0.3">
      <c r="A1476" s="107"/>
      <c r="B1476" s="101"/>
      <c r="C1476" s="101"/>
      <c r="D1476" s="101"/>
      <c r="E1476" s="44" t="s">
        <v>49</v>
      </c>
      <c r="F1476" s="45">
        <f>L1476+M1476+N1476</f>
        <v>230</v>
      </c>
      <c r="G1476" s="45"/>
      <c r="H1476" s="45"/>
      <c r="I1476" s="45"/>
      <c r="J1476" s="45"/>
      <c r="K1476" s="45"/>
      <c r="L1476" s="45">
        <f>G1476+H1476+I1476+J1476+K1476</f>
        <v>0</v>
      </c>
      <c r="M1476" s="45">
        <v>230</v>
      </c>
      <c r="N1476" s="45"/>
      <c r="O1476" s="101"/>
    </row>
    <row r="1477" spans="1:15" x14ac:dyDescent="0.3">
      <c r="A1477" s="108"/>
      <c r="B1477" s="102"/>
      <c r="C1477" s="102"/>
      <c r="D1477" s="102"/>
      <c r="E1477" s="44" t="s">
        <v>50</v>
      </c>
      <c r="F1477" s="45">
        <f>L1477+M1477+N1477</f>
        <v>0</v>
      </c>
      <c r="G1477" s="45"/>
      <c r="H1477" s="45"/>
      <c r="I1477" s="45"/>
      <c r="J1477" s="45"/>
      <c r="K1477" s="45"/>
      <c r="L1477" s="45">
        <f>G1477+H1477+I1477+J1477+K1477</f>
        <v>0</v>
      </c>
      <c r="M1477" s="45"/>
      <c r="N1477" s="45"/>
      <c r="O1477" s="102"/>
    </row>
    <row r="1478" spans="1:15" x14ac:dyDescent="0.3">
      <c r="A1478" s="106" t="s">
        <v>600</v>
      </c>
      <c r="B1478" s="100" t="s">
        <v>888</v>
      </c>
      <c r="C1478" s="100" t="s">
        <v>689</v>
      </c>
      <c r="D1478" s="100" t="s">
        <v>887</v>
      </c>
      <c r="E1478" s="44" t="s">
        <v>46</v>
      </c>
      <c r="F1478" s="45">
        <f t="shared" ref="F1478:L1478" si="293">F1479+F1480+F1481+F1482</f>
        <v>1500</v>
      </c>
      <c r="G1478" s="45">
        <f t="shared" si="293"/>
        <v>0</v>
      </c>
      <c r="H1478" s="45">
        <f t="shared" si="293"/>
        <v>0</v>
      </c>
      <c r="I1478" s="45">
        <f t="shared" si="293"/>
        <v>0</v>
      </c>
      <c r="J1478" s="45">
        <f t="shared" si="293"/>
        <v>0</v>
      </c>
      <c r="K1478" s="45">
        <f t="shared" si="293"/>
        <v>214.285</v>
      </c>
      <c r="L1478" s="45">
        <f t="shared" si="293"/>
        <v>214.285</v>
      </c>
      <c r="M1478" s="45">
        <f>M1479+M1480+M1481+M1482</f>
        <v>1071.4299999999998</v>
      </c>
      <c r="N1478" s="45">
        <f>N1479+N1480+N1481+N1482</f>
        <v>214.285</v>
      </c>
      <c r="O1478" s="100" t="s">
        <v>697</v>
      </c>
    </row>
    <row r="1479" spans="1:15" x14ac:dyDescent="0.3">
      <c r="A1479" s="107"/>
      <c r="B1479" s="101"/>
      <c r="C1479" s="101"/>
      <c r="D1479" s="101"/>
      <c r="E1479" s="44" t="s">
        <v>47</v>
      </c>
      <c r="F1479" s="45">
        <f>L1479+M1479+N1479</f>
        <v>133</v>
      </c>
      <c r="G1479" s="45"/>
      <c r="H1479" s="45"/>
      <c r="I1479" s="45"/>
      <c r="J1479" s="45"/>
      <c r="K1479" s="45">
        <v>19</v>
      </c>
      <c r="L1479" s="45">
        <f>G1479+H1479+I1479+J1479+K1479</f>
        <v>19</v>
      </c>
      <c r="M1479" s="45">
        <v>95</v>
      </c>
      <c r="N1479" s="45">
        <v>19</v>
      </c>
      <c r="O1479" s="101"/>
    </row>
    <row r="1480" spans="1:15" x14ac:dyDescent="0.3">
      <c r="A1480" s="107"/>
      <c r="B1480" s="101"/>
      <c r="C1480" s="101"/>
      <c r="D1480" s="101"/>
      <c r="E1480" s="44" t="s">
        <v>48</v>
      </c>
      <c r="F1480" s="45">
        <f>L1480+M1480+N1480</f>
        <v>0</v>
      </c>
      <c r="G1480" s="45"/>
      <c r="H1480" s="45"/>
      <c r="I1480" s="45"/>
      <c r="J1480" s="45"/>
      <c r="K1480" s="45"/>
      <c r="L1480" s="45">
        <f>G1480+H1480+I1480+J1480+K1480</f>
        <v>0</v>
      </c>
      <c r="M1480" s="45"/>
      <c r="N1480" s="45"/>
      <c r="O1480" s="101"/>
    </row>
    <row r="1481" spans="1:15" x14ac:dyDescent="0.3">
      <c r="A1481" s="107"/>
      <c r="B1481" s="101"/>
      <c r="C1481" s="101"/>
      <c r="D1481" s="101"/>
      <c r="E1481" s="44" t="s">
        <v>49</v>
      </c>
      <c r="F1481" s="45">
        <f>L1481+M1481+N1481</f>
        <v>1367</v>
      </c>
      <c r="G1481" s="45"/>
      <c r="H1481" s="45"/>
      <c r="I1481" s="45"/>
      <c r="J1481" s="45"/>
      <c r="K1481" s="45">
        <v>195.285</v>
      </c>
      <c r="L1481" s="45">
        <f>G1481+H1481+I1481+J1481+K1481</f>
        <v>195.285</v>
      </c>
      <c r="M1481" s="45">
        <v>976.43</v>
      </c>
      <c r="N1481" s="45">
        <v>195.285</v>
      </c>
      <c r="O1481" s="101"/>
    </row>
    <row r="1482" spans="1:15" x14ac:dyDescent="0.3">
      <c r="A1482" s="108"/>
      <c r="B1482" s="102"/>
      <c r="C1482" s="102"/>
      <c r="D1482" s="102"/>
      <c r="E1482" s="44" t="s">
        <v>50</v>
      </c>
      <c r="F1482" s="45">
        <f>L1482+M1482+N1482</f>
        <v>0</v>
      </c>
      <c r="G1482" s="45"/>
      <c r="H1482" s="45"/>
      <c r="I1482" s="45"/>
      <c r="J1482" s="45"/>
      <c r="K1482" s="45"/>
      <c r="L1482" s="45">
        <f>G1482+H1482+I1482+J1482+K1482</f>
        <v>0</v>
      </c>
      <c r="M1482" s="45"/>
      <c r="N1482" s="45"/>
      <c r="O1482" s="102"/>
    </row>
    <row r="1483" spans="1:15" x14ac:dyDescent="0.3">
      <c r="A1483" s="106" t="s">
        <v>601</v>
      </c>
      <c r="B1483" s="100" t="s">
        <v>695</v>
      </c>
      <c r="C1483" s="100" t="s">
        <v>650</v>
      </c>
      <c r="D1483" s="100" t="s">
        <v>318</v>
      </c>
      <c r="E1483" s="44" t="s">
        <v>46</v>
      </c>
      <c r="F1483" s="45">
        <f t="shared" ref="F1483:L1483" si="294">F1484+F1485+F1486+F1487</f>
        <v>150</v>
      </c>
      <c r="G1483" s="45">
        <f t="shared" si="294"/>
        <v>0</v>
      </c>
      <c r="H1483" s="45">
        <f t="shared" si="294"/>
        <v>0</v>
      </c>
      <c r="I1483" s="45">
        <f t="shared" si="294"/>
        <v>0</v>
      </c>
      <c r="J1483" s="45">
        <f t="shared" si="294"/>
        <v>0</v>
      </c>
      <c r="K1483" s="45">
        <f t="shared" si="294"/>
        <v>0</v>
      </c>
      <c r="L1483" s="45">
        <f t="shared" si="294"/>
        <v>0</v>
      </c>
      <c r="M1483" s="45">
        <f>M1484+M1485+M1486+M1487</f>
        <v>150</v>
      </c>
      <c r="N1483" s="45">
        <f>N1484+N1485+N1486+N1487</f>
        <v>0</v>
      </c>
      <c r="O1483" s="100" t="s">
        <v>898</v>
      </c>
    </row>
    <row r="1484" spans="1:15" x14ac:dyDescent="0.3">
      <c r="A1484" s="107"/>
      <c r="B1484" s="101"/>
      <c r="C1484" s="101"/>
      <c r="D1484" s="101"/>
      <c r="E1484" s="44" t="s">
        <v>47</v>
      </c>
      <c r="F1484" s="45">
        <f>L1484+M1484+N1484</f>
        <v>0</v>
      </c>
      <c r="G1484" s="45"/>
      <c r="H1484" s="45"/>
      <c r="I1484" s="45"/>
      <c r="J1484" s="45"/>
      <c r="K1484" s="45"/>
      <c r="L1484" s="45">
        <f>G1484+H1484+I1484+J1484+K1484</f>
        <v>0</v>
      </c>
      <c r="M1484" s="45"/>
      <c r="N1484" s="45"/>
      <c r="O1484" s="101"/>
    </row>
    <row r="1485" spans="1:15" x14ac:dyDescent="0.3">
      <c r="A1485" s="107"/>
      <c r="B1485" s="101"/>
      <c r="C1485" s="101"/>
      <c r="D1485" s="101"/>
      <c r="E1485" s="44" t="s">
        <v>48</v>
      </c>
      <c r="F1485" s="45">
        <f>L1485+M1485+N1485</f>
        <v>0</v>
      </c>
      <c r="G1485" s="45"/>
      <c r="H1485" s="45"/>
      <c r="I1485" s="45"/>
      <c r="J1485" s="45"/>
      <c r="K1485" s="45"/>
      <c r="L1485" s="45">
        <f>G1485+H1485+I1485+J1485+K1485</f>
        <v>0</v>
      </c>
      <c r="M1485" s="45"/>
      <c r="N1485" s="45"/>
      <c r="O1485" s="101"/>
    </row>
    <row r="1486" spans="1:15" x14ac:dyDescent="0.3">
      <c r="A1486" s="107"/>
      <c r="B1486" s="101"/>
      <c r="C1486" s="101"/>
      <c r="D1486" s="101"/>
      <c r="E1486" s="44" t="s">
        <v>49</v>
      </c>
      <c r="F1486" s="45">
        <f>L1486+M1486+N1486</f>
        <v>150</v>
      </c>
      <c r="G1486" s="45"/>
      <c r="H1486" s="45"/>
      <c r="I1486" s="45"/>
      <c r="J1486" s="45"/>
      <c r="K1486" s="45"/>
      <c r="L1486" s="45">
        <f>G1486+H1486+I1486+J1486+K1486</f>
        <v>0</v>
      </c>
      <c r="M1486" s="45">
        <v>150</v>
      </c>
      <c r="N1486" s="45"/>
      <c r="O1486" s="101"/>
    </row>
    <row r="1487" spans="1:15" x14ac:dyDescent="0.3">
      <c r="A1487" s="108"/>
      <c r="B1487" s="102"/>
      <c r="C1487" s="102"/>
      <c r="D1487" s="102"/>
      <c r="E1487" s="44" t="s">
        <v>50</v>
      </c>
      <c r="F1487" s="45">
        <f>L1487+M1487+N1487</f>
        <v>0</v>
      </c>
      <c r="G1487" s="45"/>
      <c r="H1487" s="45"/>
      <c r="I1487" s="45"/>
      <c r="J1487" s="45"/>
      <c r="K1487" s="45"/>
      <c r="L1487" s="45">
        <f>G1487+H1487+I1487+J1487+K1487</f>
        <v>0</v>
      </c>
      <c r="M1487" s="45"/>
      <c r="N1487" s="45"/>
      <c r="O1487" s="102"/>
    </row>
    <row r="1488" spans="1:15" x14ac:dyDescent="0.3">
      <c r="A1488" s="106" t="s">
        <v>602</v>
      </c>
      <c r="B1488" s="100" t="s">
        <v>890</v>
      </c>
      <c r="C1488" s="100" t="s">
        <v>689</v>
      </c>
      <c r="D1488" s="100" t="s">
        <v>341</v>
      </c>
      <c r="E1488" s="44" t="s">
        <v>46</v>
      </c>
      <c r="F1488" s="45">
        <f t="shared" ref="F1488:L1488" si="295">F1489+F1490+F1491+F1492</f>
        <v>0</v>
      </c>
      <c r="G1488" s="45">
        <f t="shared" si="295"/>
        <v>0</v>
      </c>
      <c r="H1488" s="45">
        <f t="shared" si="295"/>
        <v>0</v>
      </c>
      <c r="I1488" s="45">
        <f t="shared" si="295"/>
        <v>0</v>
      </c>
      <c r="J1488" s="45">
        <f t="shared" si="295"/>
        <v>0</v>
      </c>
      <c r="K1488" s="45">
        <f t="shared" si="295"/>
        <v>0</v>
      </c>
      <c r="L1488" s="45">
        <f t="shared" si="295"/>
        <v>0</v>
      </c>
      <c r="M1488" s="45">
        <f>M1489+M1490+M1491+M1492</f>
        <v>0</v>
      </c>
      <c r="N1488" s="45">
        <f>N1489+N1490+N1491+N1492</f>
        <v>0</v>
      </c>
      <c r="O1488" s="100" t="s">
        <v>697</v>
      </c>
    </row>
    <row r="1489" spans="1:15" x14ac:dyDescent="0.3">
      <c r="A1489" s="107"/>
      <c r="B1489" s="101"/>
      <c r="C1489" s="101"/>
      <c r="D1489" s="101"/>
      <c r="E1489" s="44" t="s">
        <v>47</v>
      </c>
      <c r="F1489" s="45">
        <f>L1489+M1489+N1489</f>
        <v>0</v>
      </c>
      <c r="G1489" s="45"/>
      <c r="H1489" s="45"/>
      <c r="I1489" s="45"/>
      <c r="J1489" s="45"/>
      <c r="K1489" s="45"/>
      <c r="L1489" s="45">
        <f>G1489+H1489+I1489+J1489+K1489</f>
        <v>0</v>
      </c>
      <c r="M1489" s="45"/>
      <c r="N1489" s="45"/>
      <c r="O1489" s="101"/>
    </row>
    <row r="1490" spans="1:15" x14ac:dyDescent="0.3">
      <c r="A1490" s="107"/>
      <c r="B1490" s="101"/>
      <c r="C1490" s="101"/>
      <c r="D1490" s="101"/>
      <c r="E1490" s="44" t="s">
        <v>48</v>
      </c>
      <c r="F1490" s="45">
        <f>L1490+M1490+N1490</f>
        <v>0</v>
      </c>
      <c r="G1490" s="45"/>
      <c r="H1490" s="45"/>
      <c r="I1490" s="45"/>
      <c r="J1490" s="45"/>
      <c r="K1490" s="45"/>
      <c r="L1490" s="45">
        <f>G1490+H1490+I1490+J1490+K1490</f>
        <v>0</v>
      </c>
      <c r="M1490" s="45"/>
      <c r="N1490" s="45"/>
      <c r="O1490" s="101"/>
    </row>
    <row r="1491" spans="1:15" x14ac:dyDescent="0.3">
      <c r="A1491" s="107"/>
      <c r="B1491" s="101"/>
      <c r="C1491" s="101"/>
      <c r="D1491" s="101"/>
      <c r="E1491" s="44" t="s">
        <v>49</v>
      </c>
      <c r="F1491" s="45">
        <f>L1491+M1491+N1491</f>
        <v>0</v>
      </c>
      <c r="G1491" s="45"/>
      <c r="H1491" s="45"/>
      <c r="I1491" s="45"/>
      <c r="J1491" s="45"/>
      <c r="K1491" s="45"/>
      <c r="L1491" s="45">
        <f>G1491+H1491+I1491+J1491+K1491</f>
        <v>0</v>
      </c>
      <c r="M1491" s="45"/>
      <c r="N1491" s="45"/>
      <c r="O1491" s="101"/>
    </row>
    <row r="1492" spans="1:15" x14ac:dyDescent="0.3">
      <c r="A1492" s="108"/>
      <c r="B1492" s="102"/>
      <c r="C1492" s="102"/>
      <c r="D1492" s="102"/>
      <c r="E1492" s="44" t="s">
        <v>50</v>
      </c>
      <c r="F1492" s="45">
        <f>L1492+M1492+N1492</f>
        <v>0</v>
      </c>
      <c r="G1492" s="45"/>
      <c r="H1492" s="45"/>
      <c r="I1492" s="45"/>
      <c r="J1492" s="45"/>
      <c r="K1492" s="45"/>
      <c r="L1492" s="45">
        <f>G1492+H1492+I1492+J1492+K1492</f>
        <v>0</v>
      </c>
      <c r="M1492" s="45"/>
      <c r="N1492" s="45"/>
      <c r="O1492" s="102"/>
    </row>
    <row r="1493" spans="1:15" x14ac:dyDescent="0.3">
      <c r="A1493" s="106" t="s">
        <v>603</v>
      </c>
      <c r="B1493" s="100" t="s">
        <v>891</v>
      </c>
      <c r="C1493" s="100" t="s">
        <v>689</v>
      </c>
      <c r="D1493" s="100" t="s">
        <v>272</v>
      </c>
      <c r="E1493" s="44" t="s">
        <v>46</v>
      </c>
      <c r="F1493" s="45">
        <f t="shared" ref="F1493:L1493" si="296">F1494+F1495+F1496+F1497</f>
        <v>370</v>
      </c>
      <c r="G1493" s="45">
        <f t="shared" si="296"/>
        <v>0</v>
      </c>
      <c r="H1493" s="45">
        <f t="shared" si="296"/>
        <v>0</v>
      </c>
      <c r="I1493" s="45">
        <f t="shared" si="296"/>
        <v>0</v>
      </c>
      <c r="J1493" s="45">
        <f t="shared" si="296"/>
        <v>0</v>
      </c>
      <c r="K1493" s="45">
        <f t="shared" si="296"/>
        <v>0</v>
      </c>
      <c r="L1493" s="45">
        <f t="shared" si="296"/>
        <v>0</v>
      </c>
      <c r="M1493" s="45">
        <f>M1494+M1495+M1496+M1497</f>
        <v>370</v>
      </c>
      <c r="N1493" s="45">
        <f>N1494+N1495+N1496+N1497</f>
        <v>0</v>
      </c>
      <c r="O1493" s="100" t="s">
        <v>697</v>
      </c>
    </row>
    <row r="1494" spans="1:15" x14ac:dyDescent="0.3">
      <c r="A1494" s="107"/>
      <c r="B1494" s="101"/>
      <c r="C1494" s="101"/>
      <c r="D1494" s="101"/>
      <c r="E1494" s="44" t="s">
        <v>47</v>
      </c>
      <c r="F1494" s="45">
        <f>L1494+M1494+N1494</f>
        <v>0</v>
      </c>
      <c r="G1494" s="45"/>
      <c r="H1494" s="45"/>
      <c r="I1494" s="45"/>
      <c r="J1494" s="45"/>
      <c r="K1494" s="45"/>
      <c r="L1494" s="45">
        <f>G1494+H1494+I1494+J1494+K1494</f>
        <v>0</v>
      </c>
      <c r="M1494" s="45"/>
      <c r="N1494" s="45"/>
      <c r="O1494" s="101"/>
    </row>
    <row r="1495" spans="1:15" x14ac:dyDescent="0.3">
      <c r="A1495" s="107"/>
      <c r="B1495" s="101"/>
      <c r="C1495" s="101"/>
      <c r="D1495" s="101"/>
      <c r="E1495" s="44" t="s">
        <v>48</v>
      </c>
      <c r="F1495" s="45">
        <f>L1495+M1495+N1495</f>
        <v>0</v>
      </c>
      <c r="G1495" s="45"/>
      <c r="H1495" s="45"/>
      <c r="I1495" s="45"/>
      <c r="J1495" s="45"/>
      <c r="K1495" s="45"/>
      <c r="L1495" s="45">
        <f>G1495+H1495+I1495+J1495+K1495</f>
        <v>0</v>
      </c>
      <c r="M1495" s="45"/>
      <c r="N1495" s="45"/>
      <c r="O1495" s="101"/>
    </row>
    <row r="1496" spans="1:15" x14ac:dyDescent="0.3">
      <c r="A1496" s="107"/>
      <c r="B1496" s="101"/>
      <c r="C1496" s="101"/>
      <c r="D1496" s="101"/>
      <c r="E1496" s="44" t="s">
        <v>49</v>
      </c>
      <c r="F1496" s="45">
        <f>L1496+M1496+N1496</f>
        <v>370</v>
      </c>
      <c r="G1496" s="45"/>
      <c r="H1496" s="45"/>
      <c r="I1496" s="45"/>
      <c r="J1496" s="45"/>
      <c r="K1496" s="45"/>
      <c r="L1496" s="45">
        <f>G1496+H1496+I1496+J1496+K1496</f>
        <v>0</v>
      </c>
      <c r="M1496" s="45">
        <v>370</v>
      </c>
      <c r="N1496" s="45"/>
      <c r="O1496" s="101"/>
    </row>
    <row r="1497" spans="1:15" x14ac:dyDescent="0.3">
      <c r="A1497" s="108"/>
      <c r="B1497" s="102"/>
      <c r="C1497" s="102"/>
      <c r="D1497" s="102"/>
      <c r="E1497" s="44" t="s">
        <v>50</v>
      </c>
      <c r="F1497" s="45">
        <f>L1497+M1497+N1497</f>
        <v>0</v>
      </c>
      <c r="G1497" s="45"/>
      <c r="H1497" s="45"/>
      <c r="I1497" s="45"/>
      <c r="J1497" s="45"/>
      <c r="K1497" s="45"/>
      <c r="L1497" s="45">
        <f>G1497+H1497+I1497+J1497+K1497</f>
        <v>0</v>
      </c>
      <c r="M1497" s="45"/>
      <c r="N1497" s="45"/>
      <c r="O1497" s="102"/>
    </row>
    <row r="1498" spans="1:15" x14ac:dyDescent="0.3">
      <c r="A1498" s="106" t="s">
        <v>604</v>
      </c>
      <c r="B1498" s="100" t="s">
        <v>953</v>
      </c>
      <c r="C1498" s="100" t="s">
        <v>689</v>
      </c>
      <c r="D1498" s="100" t="s">
        <v>342</v>
      </c>
      <c r="E1498" s="44" t="s">
        <v>46</v>
      </c>
      <c r="F1498" s="45">
        <f t="shared" ref="F1498:L1498" si="297">F1499+F1500+F1501+F1502</f>
        <v>180.93937</v>
      </c>
      <c r="G1498" s="45">
        <f t="shared" si="297"/>
        <v>0</v>
      </c>
      <c r="H1498" s="45">
        <f t="shared" si="297"/>
        <v>0</v>
      </c>
      <c r="I1498" s="45">
        <f t="shared" si="297"/>
        <v>0</v>
      </c>
      <c r="J1498" s="45">
        <f t="shared" si="297"/>
        <v>0</v>
      </c>
      <c r="K1498" s="45">
        <f t="shared" si="297"/>
        <v>0</v>
      </c>
      <c r="L1498" s="45">
        <f t="shared" si="297"/>
        <v>0</v>
      </c>
      <c r="M1498" s="45">
        <f>M1499+M1500+M1501+M1502</f>
        <v>180.93937</v>
      </c>
      <c r="N1498" s="45">
        <f>N1499+N1500+N1501+N1502</f>
        <v>0</v>
      </c>
      <c r="O1498" s="100" t="s">
        <v>697</v>
      </c>
    </row>
    <row r="1499" spans="1:15" x14ac:dyDescent="0.3">
      <c r="A1499" s="107"/>
      <c r="B1499" s="101"/>
      <c r="C1499" s="101"/>
      <c r="D1499" s="101"/>
      <c r="E1499" s="44" t="s">
        <v>47</v>
      </c>
      <c r="F1499" s="45">
        <f>L1499+M1499+N1499</f>
        <v>0</v>
      </c>
      <c r="G1499" s="45"/>
      <c r="H1499" s="45"/>
      <c r="I1499" s="45"/>
      <c r="J1499" s="45"/>
      <c r="K1499" s="45"/>
      <c r="L1499" s="45">
        <f>G1499+H1499+I1499+J1499+K1499</f>
        <v>0</v>
      </c>
      <c r="M1499" s="45"/>
      <c r="N1499" s="45"/>
      <c r="O1499" s="101"/>
    </row>
    <row r="1500" spans="1:15" x14ac:dyDescent="0.3">
      <c r="A1500" s="107"/>
      <c r="B1500" s="101"/>
      <c r="C1500" s="101"/>
      <c r="D1500" s="101"/>
      <c r="E1500" s="44" t="s">
        <v>48</v>
      </c>
      <c r="F1500" s="45">
        <f>L1500+M1500+N1500</f>
        <v>140.57092</v>
      </c>
      <c r="G1500" s="45"/>
      <c r="H1500" s="45"/>
      <c r="I1500" s="45"/>
      <c r="J1500" s="45"/>
      <c r="K1500" s="45"/>
      <c r="L1500" s="45">
        <f>G1500+H1500+I1500+J1500+K1500</f>
        <v>0</v>
      </c>
      <c r="M1500" s="45">
        <v>140.57092</v>
      </c>
      <c r="N1500" s="45"/>
      <c r="O1500" s="101"/>
    </row>
    <row r="1501" spans="1:15" x14ac:dyDescent="0.3">
      <c r="A1501" s="107"/>
      <c r="B1501" s="101"/>
      <c r="C1501" s="101"/>
      <c r="D1501" s="101"/>
      <c r="E1501" s="44" t="s">
        <v>49</v>
      </c>
      <c r="F1501" s="45">
        <f>L1501+M1501+N1501</f>
        <v>40.368450000000003</v>
      </c>
      <c r="G1501" s="45"/>
      <c r="H1501" s="45"/>
      <c r="I1501" s="45"/>
      <c r="J1501" s="45"/>
      <c r="K1501" s="45"/>
      <c r="L1501" s="45">
        <f>G1501+H1501+I1501+J1501+K1501</f>
        <v>0</v>
      </c>
      <c r="M1501" s="45">
        <v>40.368450000000003</v>
      </c>
      <c r="N1501" s="45"/>
      <c r="O1501" s="101"/>
    </row>
    <row r="1502" spans="1:15" x14ac:dyDescent="0.3">
      <c r="A1502" s="108"/>
      <c r="B1502" s="102"/>
      <c r="C1502" s="102"/>
      <c r="D1502" s="102"/>
      <c r="E1502" s="44" t="s">
        <v>50</v>
      </c>
      <c r="F1502" s="45">
        <f>L1502+M1502+N1502</f>
        <v>0</v>
      </c>
      <c r="G1502" s="45"/>
      <c r="H1502" s="45"/>
      <c r="I1502" s="45"/>
      <c r="J1502" s="45"/>
      <c r="K1502" s="45"/>
      <c r="L1502" s="45">
        <f>G1502+H1502+I1502+J1502+K1502</f>
        <v>0</v>
      </c>
      <c r="M1502" s="45"/>
      <c r="N1502" s="45"/>
      <c r="O1502" s="102"/>
    </row>
    <row r="1503" spans="1:15" x14ac:dyDescent="0.3">
      <c r="A1503" s="106" t="s">
        <v>605</v>
      </c>
      <c r="B1503" s="100" t="s">
        <v>696</v>
      </c>
      <c r="C1503" s="100" t="s">
        <v>697</v>
      </c>
      <c r="D1503" s="100" t="s">
        <v>343</v>
      </c>
      <c r="E1503" s="44" t="s">
        <v>46</v>
      </c>
      <c r="F1503" s="45">
        <f t="shared" ref="F1503:L1503" si="298">F1504+F1505+F1506+F1507</f>
        <v>3275.3265999999999</v>
      </c>
      <c r="G1503" s="45">
        <f t="shared" si="298"/>
        <v>140.4</v>
      </c>
      <c r="H1503" s="45">
        <f t="shared" si="298"/>
        <v>277</v>
      </c>
      <c r="I1503" s="45">
        <f t="shared" si="298"/>
        <v>456.59999999999997</v>
      </c>
      <c r="J1503" s="45">
        <f t="shared" si="298"/>
        <v>0</v>
      </c>
      <c r="K1503" s="45">
        <f t="shared" si="298"/>
        <v>9.6097000000000001</v>
      </c>
      <c r="L1503" s="45">
        <f t="shared" si="298"/>
        <v>883.60969999999998</v>
      </c>
      <c r="M1503" s="45">
        <f>M1504+M1505+M1506+M1507</f>
        <v>2391.7168999999999</v>
      </c>
      <c r="N1503" s="45">
        <f>N1504+N1505+N1506+N1507</f>
        <v>0</v>
      </c>
      <c r="O1503" s="100" t="s">
        <v>898</v>
      </c>
    </row>
    <row r="1504" spans="1:15" x14ac:dyDescent="0.3">
      <c r="A1504" s="107"/>
      <c r="B1504" s="101"/>
      <c r="C1504" s="101"/>
      <c r="D1504" s="101"/>
      <c r="E1504" s="44" t="s">
        <v>47</v>
      </c>
      <c r="F1504" s="45">
        <f>L1504+M1504+N1504</f>
        <v>188.2</v>
      </c>
      <c r="G1504" s="45">
        <v>26.8</v>
      </c>
      <c r="H1504" s="45">
        <v>63.4</v>
      </c>
      <c r="I1504" s="45">
        <v>98</v>
      </c>
      <c r="J1504" s="45"/>
      <c r="K1504" s="45"/>
      <c r="L1504" s="45">
        <f>G1504+H1504+I1504+J1504+K1504</f>
        <v>188.2</v>
      </c>
      <c r="M1504" s="45"/>
      <c r="N1504" s="45"/>
      <c r="O1504" s="101"/>
    </row>
    <row r="1505" spans="1:15" x14ac:dyDescent="0.3">
      <c r="A1505" s="107"/>
      <c r="B1505" s="101"/>
      <c r="C1505" s="101"/>
      <c r="D1505" s="101"/>
      <c r="E1505" s="44" t="s">
        <v>48</v>
      </c>
      <c r="F1505" s="45">
        <f>L1505+M1505+N1505</f>
        <v>2632.8733999999999</v>
      </c>
      <c r="G1505" s="45">
        <v>84</v>
      </c>
      <c r="H1505" s="45">
        <v>192.2</v>
      </c>
      <c r="I1505" s="45">
        <v>308.39999999999998</v>
      </c>
      <c r="J1505" s="45"/>
      <c r="K1505" s="45"/>
      <c r="L1505" s="45">
        <f>G1505+H1505+I1505+J1505+K1505</f>
        <v>584.59999999999991</v>
      </c>
      <c r="M1505" s="45">
        <v>2048.2734</v>
      </c>
      <c r="N1505" s="45"/>
      <c r="O1505" s="101"/>
    </row>
    <row r="1506" spans="1:15" x14ac:dyDescent="0.3">
      <c r="A1506" s="107"/>
      <c r="B1506" s="101"/>
      <c r="C1506" s="101"/>
      <c r="D1506" s="101"/>
      <c r="E1506" s="44" t="s">
        <v>49</v>
      </c>
      <c r="F1506" s="45">
        <f>L1506+M1506+N1506</f>
        <v>454.25319999999999</v>
      </c>
      <c r="G1506" s="45">
        <v>29.6</v>
      </c>
      <c r="H1506" s="45">
        <v>21.4</v>
      </c>
      <c r="I1506" s="45">
        <v>50.2</v>
      </c>
      <c r="J1506" s="45"/>
      <c r="K1506" s="45">
        <v>9.6097000000000001</v>
      </c>
      <c r="L1506" s="45">
        <f>G1506+H1506+I1506+J1506+K1506</f>
        <v>110.80970000000001</v>
      </c>
      <c r="M1506" s="45">
        <v>343.44349999999997</v>
      </c>
      <c r="N1506" s="45"/>
      <c r="O1506" s="101"/>
    </row>
    <row r="1507" spans="1:15" ht="24.75" customHeight="1" x14ac:dyDescent="0.3">
      <c r="A1507" s="108"/>
      <c r="B1507" s="102"/>
      <c r="C1507" s="102"/>
      <c r="D1507" s="102"/>
      <c r="E1507" s="44" t="s">
        <v>50</v>
      </c>
      <c r="F1507" s="45">
        <f>L1507+M1507+N1507</f>
        <v>0</v>
      </c>
      <c r="G1507" s="45"/>
      <c r="H1507" s="45"/>
      <c r="I1507" s="45"/>
      <c r="J1507" s="45"/>
      <c r="K1507" s="45"/>
      <c r="L1507" s="45">
        <f>G1507+H1507+I1507+J1507+K1507</f>
        <v>0</v>
      </c>
      <c r="M1507" s="45"/>
      <c r="N1507" s="45"/>
      <c r="O1507" s="102"/>
    </row>
    <row r="1508" spans="1:15" x14ac:dyDescent="0.3">
      <c r="A1508" s="106" t="s">
        <v>608</v>
      </c>
      <c r="B1508" s="100" t="s">
        <v>698</v>
      </c>
      <c r="C1508" s="100" t="s">
        <v>650</v>
      </c>
      <c r="D1508" s="100" t="s">
        <v>343</v>
      </c>
      <c r="E1508" s="44" t="s">
        <v>46</v>
      </c>
      <c r="F1508" s="45">
        <f t="shared" ref="F1508:L1508" si="299">F1509+F1510+F1511+F1512</f>
        <v>2805</v>
      </c>
      <c r="G1508" s="45">
        <f t="shared" si="299"/>
        <v>0</v>
      </c>
      <c r="H1508" s="45">
        <f t="shared" si="299"/>
        <v>0</v>
      </c>
      <c r="I1508" s="45">
        <f t="shared" si="299"/>
        <v>0</v>
      </c>
      <c r="J1508" s="45">
        <f t="shared" si="299"/>
        <v>0</v>
      </c>
      <c r="K1508" s="45">
        <f t="shared" si="299"/>
        <v>0</v>
      </c>
      <c r="L1508" s="45">
        <f t="shared" si="299"/>
        <v>0</v>
      </c>
      <c r="M1508" s="45">
        <f>M1509+M1510+M1511+M1512</f>
        <v>2805</v>
      </c>
      <c r="N1508" s="45">
        <f>N1509+N1510+N1511+N1512</f>
        <v>0</v>
      </c>
      <c r="O1508" s="100" t="s">
        <v>898</v>
      </c>
    </row>
    <row r="1509" spans="1:15" x14ac:dyDescent="0.3">
      <c r="A1509" s="107"/>
      <c r="B1509" s="101"/>
      <c r="C1509" s="101"/>
      <c r="D1509" s="101"/>
      <c r="E1509" s="44" t="s">
        <v>47</v>
      </c>
      <c r="F1509" s="45">
        <f>L1509+M1509+N1509</f>
        <v>1402.5</v>
      </c>
      <c r="G1509" s="45"/>
      <c r="H1509" s="45"/>
      <c r="I1509" s="45"/>
      <c r="J1509" s="45"/>
      <c r="K1509" s="45"/>
      <c r="L1509" s="45">
        <f>G1509+H1509+I1509+J1509+K1509</f>
        <v>0</v>
      </c>
      <c r="M1509" s="45">
        <v>1402.5</v>
      </c>
      <c r="N1509" s="45"/>
      <c r="O1509" s="101"/>
    </row>
    <row r="1510" spans="1:15" x14ac:dyDescent="0.3">
      <c r="A1510" s="107"/>
      <c r="B1510" s="101"/>
      <c r="C1510" s="101"/>
      <c r="D1510" s="101"/>
      <c r="E1510" s="44" t="s">
        <v>48</v>
      </c>
      <c r="F1510" s="45">
        <f>L1510+M1510+N1510</f>
        <v>1206.1500000000001</v>
      </c>
      <c r="G1510" s="45"/>
      <c r="H1510" s="45"/>
      <c r="I1510" s="45"/>
      <c r="J1510" s="45"/>
      <c r="K1510" s="45"/>
      <c r="L1510" s="45">
        <f>G1510+H1510+I1510+J1510+K1510</f>
        <v>0</v>
      </c>
      <c r="M1510" s="45">
        <v>1206.1500000000001</v>
      </c>
      <c r="N1510" s="45"/>
      <c r="O1510" s="101"/>
    </row>
    <row r="1511" spans="1:15" x14ac:dyDescent="0.3">
      <c r="A1511" s="107"/>
      <c r="B1511" s="101"/>
      <c r="C1511" s="101"/>
      <c r="D1511" s="101"/>
      <c r="E1511" s="44" t="s">
        <v>49</v>
      </c>
      <c r="F1511" s="45">
        <f>L1511+M1511+N1511</f>
        <v>196.35</v>
      </c>
      <c r="G1511" s="45"/>
      <c r="H1511" s="45"/>
      <c r="I1511" s="45"/>
      <c r="J1511" s="45"/>
      <c r="K1511" s="45"/>
      <c r="L1511" s="45">
        <f>G1511+H1511+I1511+J1511+K1511</f>
        <v>0</v>
      </c>
      <c r="M1511" s="45">
        <v>196.35</v>
      </c>
      <c r="N1511" s="45"/>
      <c r="O1511" s="101"/>
    </row>
    <row r="1512" spans="1:15" ht="20.25" customHeight="1" x14ac:dyDescent="0.3">
      <c r="A1512" s="108"/>
      <c r="B1512" s="102"/>
      <c r="C1512" s="102"/>
      <c r="D1512" s="102"/>
      <c r="E1512" s="44" t="s">
        <v>50</v>
      </c>
      <c r="F1512" s="45">
        <f>L1512+M1512+N1512</f>
        <v>0</v>
      </c>
      <c r="G1512" s="45"/>
      <c r="H1512" s="45"/>
      <c r="I1512" s="45"/>
      <c r="J1512" s="45"/>
      <c r="K1512" s="45"/>
      <c r="L1512" s="45">
        <f>G1512+H1512+I1512+J1512+K1512</f>
        <v>0</v>
      </c>
      <c r="M1512" s="45"/>
      <c r="N1512" s="45"/>
      <c r="O1512" s="102"/>
    </row>
    <row r="1513" spans="1:15" x14ac:dyDescent="0.3">
      <c r="A1513" s="106" t="s">
        <v>684</v>
      </c>
      <c r="B1513" s="100" t="s">
        <v>889</v>
      </c>
      <c r="C1513" s="100" t="s">
        <v>650</v>
      </c>
      <c r="D1513" s="100" t="s">
        <v>344</v>
      </c>
      <c r="E1513" s="44" t="s">
        <v>46</v>
      </c>
      <c r="F1513" s="45">
        <f t="shared" ref="F1513:L1513" si="300">F1514+F1515+F1516+F1517</f>
        <v>15095.999</v>
      </c>
      <c r="G1513" s="45">
        <f t="shared" si="300"/>
        <v>0</v>
      </c>
      <c r="H1513" s="45">
        <f t="shared" si="300"/>
        <v>0</v>
      </c>
      <c r="I1513" s="45">
        <f t="shared" si="300"/>
        <v>0</v>
      </c>
      <c r="J1513" s="45">
        <f t="shared" si="300"/>
        <v>0</v>
      </c>
      <c r="K1513" s="45">
        <f t="shared" si="300"/>
        <v>0</v>
      </c>
      <c r="L1513" s="45">
        <f t="shared" si="300"/>
        <v>0</v>
      </c>
      <c r="M1513" s="45">
        <f>M1514+M1515+M1516+M1517</f>
        <v>5949.9989999999998</v>
      </c>
      <c r="N1513" s="45">
        <f>N1514+N1515+N1516+N1517</f>
        <v>9146</v>
      </c>
      <c r="O1513" s="100" t="s">
        <v>697</v>
      </c>
    </row>
    <row r="1514" spans="1:15" x14ac:dyDescent="0.3">
      <c r="A1514" s="107"/>
      <c r="B1514" s="101"/>
      <c r="C1514" s="101"/>
      <c r="D1514" s="101"/>
      <c r="E1514" s="44" t="s">
        <v>47</v>
      </c>
      <c r="F1514" s="45">
        <f>L1514+M1514+N1514</f>
        <v>0</v>
      </c>
      <c r="G1514" s="45"/>
      <c r="H1514" s="45"/>
      <c r="I1514" s="45"/>
      <c r="J1514" s="45"/>
      <c r="K1514" s="45"/>
      <c r="L1514" s="45">
        <f>G1514+H1514+I1514+J1514+K1514</f>
        <v>0</v>
      </c>
      <c r="M1514" s="45"/>
      <c r="N1514" s="45"/>
      <c r="O1514" s="101"/>
    </row>
    <row r="1515" spans="1:15" x14ac:dyDescent="0.3">
      <c r="A1515" s="107"/>
      <c r="B1515" s="101"/>
      <c r="C1515" s="101"/>
      <c r="D1515" s="101"/>
      <c r="E1515" s="44" t="s">
        <v>48</v>
      </c>
      <c r="F1515" s="45">
        <f>L1515+M1515+N1515</f>
        <v>0</v>
      </c>
      <c r="G1515" s="45"/>
      <c r="H1515" s="45"/>
      <c r="I1515" s="45"/>
      <c r="J1515" s="45"/>
      <c r="K1515" s="45"/>
      <c r="L1515" s="45">
        <f>G1515+H1515+I1515+J1515+K1515</f>
        <v>0</v>
      </c>
      <c r="M1515" s="45"/>
      <c r="N1515" s="45"/>
      <c r="O1515" s="101"/>
    </row>
    <row r="1516" spans="1:15" x14ac:dyDescent="0.3">
      <c r="A1516" s="107"/>
      <c r="B1516" s="101"/>
      <c r="C1516" s="101"/>
      <c r="D1516" s="101"/>
      <c r="E1516" s="44" t="s">
        <v>49</v>
      </c>
      <c r="F1516" s="45">
        <f>L1516+M1516+N1516</f>
        <v>0</v>
      </c>
      <c r="G1516" s="45"/>
      <c r="H1516" s="45"/>
      <c r="I1516" s="45"/>
      <c r="J1516" s="45"/>
      <c r="K1516" s="45"/>
      <c r="L1516" s="45">
        <f>G1516+H1516+I1516+J1516+K1516</f>
        <v>0</v>
      </c>
      <c r="M1516" s="45"/>
      <c r="N1516" s="45"/>
      <c r="O1516" s="101"/>
    </row>
    <row r="1517" spans="1:15" ht="27" customHeight="1" x14ac:dyDescent="0.3">
      <c r="A1517" s="108"/>
      <c r="B1517" s="102"/>
      <c r="C1517" s="102"/>
      <c r="D1517" s="102"/>
      <c r="E1517" s="44" t="s">
        <v>50</v>
      </c>
      <c r="F1517" s="45">
        <f>L1517+M1517+N1517</f>
        <v>15095.999</v>
      </c>
      <c r="G1517" s="45"/>
      <c r="H1517" s="45"/>
      <c r="I1517" s="45"/>
      <c r="J1517" s="45"/>
      <c r="K1517" s="45"/>
      <c r="L1517" s="45">
        <f>G1517+H1517+I1517+J1517+K1517</f>
        <v>0</v>
      </c>
      <c r="M1517" s="45">
        <v>5949.9989999999998</v>
      </c>
      <c r="N1517" s="45">
        <v>9146</v>
      </c>
      <c r="O1517" s="102"/>
    </row>
    <row r="1518" spans="1:15" x14ac:dyDescent="0.3">
      <c r="A1518" s="106" t="s">
        <v>685</v>
      </c>
      <c r="B1518" s="100" t="s">
        <v>699</v>
      </c>
      <c r="C1518" s="100" t="s">
        <v>700</v>
      </c>
      <c r="D1518" s="100" t="s">
        <v>97</v>
      </c>
      <c r="E1518" s="44" t="s">
        <v>46</v>
      </c>
      <c r="F1518" s="45">
        <f t="shared" ref="F1518:L1518" si="301">F1519+F1520+F1521+F1522</f>
        <v>4700</v>
      </c>
      <c r="G1518" s="45">
        <f t="shared" si="301"/>
        <v>0</v>
      </c>
      <c r="H1518" s="45">
        <f t="shared" si="301"/>
        <v>0</v>
      </c>
      <c r="I1518" s="45">
        <f t="shared" si="301"/>
        <v>0</v>
      </c>
      <c r="J1518" s="45">
        <f t="shared" si="301"/>
        <v>940</v>
      </c>
      <c r="K1518" s="45">
        <f t="shared" si="301"/>
        <v>3760</v>
      </c>
      <c r="L1518" s="45">
        <f t="shared" si="301"/>
        <v>4700</v>
      </c>
      <c r="M1518" s="45">
        <f>M1519+M1520+M1521+M1522</f>
        <v>0</v>
      </c>
      <c r="N1518" s="45">
        <f>N1519+N1520+N1521+N1522</f>
        <v>0</v>
      </c>
      <c r="O1518" s="100" t="s">
        <v>899</v>
      </c>
    </row>
    <row r="1519" spans="1:15" x14ac:dyDescent="0.3">
      <c r="A1519" s="107"/>
      <c r="B1519" s="101"/>
      <c r="C1519" s="101"/>
      <c r="D1519" s="101"/>
      <c r="E1519" s="44" t="s">
        <v>47</v>
      </c>
      <c r="F1519" s="45">
        <f>L1519+M1519+N1519</f>
        <v>0</v>
      </c>
      <c r="G1519" s="45"/>
      <c r="H1519" s="45"/>
      <c r="I1519" s="45"/>
      <c r="J1519" s="45"/>
      <c r="K1519" s="45"/>
      <c r="L1519" s="45">
        <f>G1519+H1519+I1519+J1519+K1519</f>
        <v>0</v>
      </c>
      <c r="M1519" s="45"/>
      <c r="N1519" s="45"/>
      <c r="O1519" s="101"/>
    </row>
    <row r="1520" spans="1:15" x14ac:dyDescent="0.3">
      <c r="A1520" s="107"/>
      <c r="B1520" s="101"/>
      <c r="C1520" s="101"/>
      <c r="D1520" s="101"/>
      <c r="E1520" s="44" t="s">
        <v>48</v>
      </c>
      <c r="F1520" s="45">
        <f>L1520+M1520+N1520</f>
        <v>0</v>
      </c>
      <c r="G1520" s="45"/>
      <c r="H1520" s="45"/>
      <c r="I1520" s="45"/>
      <c r="J1520" s="45"/>
      <c r="K1520" s="45"/>
      <c r="L1520" s="45">
        <f>G1520+H1520+I1520+J1520+K1520</f>
        <v>0</v>
      </c>
      <c r="M1520" s="45"/>
      <c r="N1520" s="45"/>
      <c r="O1520" s="101"/>
    </row>
    <row r="1521" spans="1:15" x14ac:dyDescent="0.3">
      <c r="A1521" s="107"/>
      <c r="B1521" s="101"/>
      <c r="C1521" s="101"/>
      <c r="D1521" s="101"/>
      <c r="E1521" s="44" t="s">
        <v>49</v>
      </c>
      <c r="F1521" s="45">
        <f>L1521+M1521+N1521</f>
        <v>0</v>
      </c>
      <c r="G1521" s="45"/>
      <c r="H1521" s="45"/>
      <c r="I1521" s="45"/>
      <c r="J1521" s="45"/>
      <c r="K1521" s="45"/>
      <c r="L1521" s="45">
        <f>G1521+H1521+I1521+J1521+K1521</f>
        <v>0</v>
      </c>
      <c r="M1521" s="45"/>
      <c r="N1521" s="45"/>
      <c r="O1521" s="101"/>
    </row>
    <row r="1522" spans="1:15" x14ac:dyDescent="0.3">
      <c r="A1522" s="108"/>
      <c r="B1522" s="102"/>
      <c r="C1522" s="102"/>
      <c r="D1522" s="102"/>
      <c r="E1522" s="44" t="s">
        <v>50</v>
      </c>
      <c r="F1522" s="45">
        <f>L1522+M1522+N1522</f>
        <v>4700</v>
      </c>
      <c r="G1522" s="45"/>
      <c r="H1522" s="45"/>
      <c r="I1522" s="45"/>
      <c r="J1522" s="45">
        <v>940</v>
      </c>
      <c r="K1522" s="45">
        <v>3760</v>
      </c>
      <c r="L1522" s="45">
        <f>G1522+H1522+I1522+J1522+K1522</f>
        <v>4700</v>
      </c>
      <c r="M1522" s="45"/>
      <c r="N1522" s="45"/>
      <c r="O1522" s="102"/>
    </row>
    <row r="1523" spans="1:15" x14ac:dyDescent="0.3">
      <c r="A1523" s="106" t="s">
        <v>894</v>
      </c>
      <c r="B1523" s="100" t="s">
        <v>701</v>
      </c>
      <c r="C1523" s="100" t="s">
        <v>700</v>
      </c>
      <c r="D1523" s="100" t="s">
        <v>345</v>
      </c>
      <c r="E1523" s="44" t="s">
        <v>46</v>
      </c>
      <c r="F1523" s="45">
        <f t="shared" ref="F1523:L1523" si="302">F1524+F1525+F1526+F1527</f>
        <v>19600.002</v>
      </c>
      <c r="G1523" s="45">
        <f t="shared" si="302"/>
        <v>2177.7779999999998</v>
      </c>
      <c r="H1523" s="45">
        <f t="shared" si="302"/>
        <v>2177.7779999999998</v>
      </c>
      <c r="I1523" s="45">
        <f t="shared" si="302"/>
        <v>2177.7779999999998</v>
      </c>
      <c r="J1523" s="45">
        <f t="shared" si="302"/>
        <v>2177.7779999999998</v>
      </c>
      <c r="K1523" s="45">
        <f t="shared" si="302"/>
        <v>2177.7779999999998</v>
      </c>
      <c r="L1523" s="45">
        <f t="shared" si="302"/>
        <v>10888.89</v>
      </c>
      <c r="M1523" s="45">
        <f>M1524+M1525+M1526+M1527</f>
        <v>8711.1119999999992</v>
      </c>
      <c r="N1523" s="45">
        <f>N1524+N1525+N1526+N1527</f>
        <v>0</v>
      </c>
      <c r="O1523" s="100" t="s">
        <v>899</v>
      </c>
    </row>
    <row r="1524" spans="1:15" x14ac:dyDescent="0.3">
      <c r="A1524" s="107"/>
      <c r="B1524" s="101"/>
      <c r="C1524" s="101"/>
      <c r="D1524" s="101"/>
      <c r="E1524" s="44" t="s">
        <v>47</v>
      </c>
      <c r="F1524" s="45">
        <f>L1524+M1524+N1524</f>
        <v>0</v>
      </c>
      <c r="G1524" s="45"/>
      <c r="H1524" s="45"/>
      <c r="I1524" s="45"/>
      <c r="J1524" s="45"/>
      <c r="K1524" s="45"/>
      <c r="L1524" s="45">
        <f>G1524+H1524+I1524+J1524+K1524</f>
        <v>0</v>
      </c>
      <c r="M1524" s="45"/>
      <c r="N1524" s="45"/>
      <c r="O1524" s="101"/>
    </row>
    <row r="1525" spans="1:15" x14ac:dyDescent="0.3">
      <c r="A1525" s="107"/>
      <c r="B1525" s="101"/>
      <c r="C1525" s="101"/>
      <c r="D1525" s="101"/>
      <c r="E1525" s="44" t="s">
        <v>48</v>
      </c>
      <c r="F1525" s="45">
        <f>L1525+M1525+N1525</f>
        <v>0</v>
      </c>
      <c r="G1525" s="45"/>
      <c r="H1525" s="45"/>
      <c r="I1525" s="45"/>
      <c r="J1525" s="45"/>
      <c r="K1525" s="45"/>
      <c r="L1525" s="45">
        <f>G1525+H1525+I1525+J1525+K1525</f>
        <v>0</v>
      </c>
      <c r="M1525" s="45"/>
      <c r="N1525" s="45"/>
      <c r="O1525" s="101"/>
    </row>
    <row r="1526" spans="1:15" x14ac:dyDescent="0.3">
      <c r="A1526" s="107"/>
      <c r="B1526" s="101"/>
      <c r="C1526" s="101"/>
      <c r="D1526" s="101"/>
      <c r="E1526" s="44" t="s">
        <v>49</v>
      </c>
      <c r="F1526" s="45">
        <f>L1526+M1526+N1526</f>
        <v>0</v>
      </c>
      <c r="G1526" s="45"/>
      <c r="H1526" s="45"/>
      <c r="I1526" s="45"/>
      <c r="J1526" s="45"/>
      <c r="K1526" s="45"/>
      <c r="L1526" s="45">
        <f>G1526+H1526+I1526+J1526+K1526</f>
        <v>0</v>
      </c>
      <c r="M1526" s="45"/>
      <c r="N1526" s="45"/>
      <c r="O1526" s="101"/>
    </row>
    <row r="1527" spans="1:15" x14ac:dyDescent="0.3">
      <c r="A1527" s="108"/>
      <c r="B1527" s="102"/>
      <c r="C1527" s="102"/>
      <c r="D1527" s="102"/>
      <c r="E1527" s="44" t="s">
        <v>50</v>
      </c>
      <c r="F1527" s="45">
        <f>L1527+M1527+N1527</f>
        <v>19600.002</v>
      </c>
      <c r="G1527" s="45">
        <v>2177.7779999999998</v>
      </c>
      <c r="H1527" s="45">
        <v>2177.7779999999998</v>
      </c>
      <c r="I1527" s="45">
        <v>2177.7779999999998</v>
      </c>
      <c r="J1527" s="45">
        <v>2177.7779999999998</v>
      </c>
      <c r="K1527" s="45">
        <v>2177.7779999999998</v>
      </c>
      <c r="L1527" s="45">
        <f>G1527+H1527+I1527+J1527+K1527</f>
        <v>10888.89</v>
      </c>
      <c r="M1527" s="45">
        <v>8711.1119999999992</v>
      </c>
      <c r="N1527" s="45"/>
      <c r="O1527" s="102"/>
    </row>
    <row r="1528" spans="1:15" x14ac:dyDescent="0.3">
      <c r="A1528" s="106" t="s">
        <v>971</v>
      </c>
      <c r="B1528" s="100" t="s">
        <v>702</v>
      </c>
      <c r="C1528" s="100" t="s">
        <v>689</v>
      </c>
      <c r="D1528" s="100" t="s">
        <v>41</v>
      </c>
      <c r="E1528" s="44" t="s">
        <v>46</v>
      </c>
      <c r="F1528" s="45">
        <f t="shared" ref="F1528:N1528" si="303">F1529+F1530+F1531+F1532</f>
        <v>10</v>
      </c>
      <c r="G1528" s="45">
        <f t="shared" si="303"/>
        <v>0</v>
      </c>
      <c r="H1528" s="45">
        <f t="shared" si="303"/>
        <v>0</v>
      </c>
      <c r="I1528" s="45">
        <f t="shared" si="303"/>
        <v>0</v>
      </c>
      <c r="J1528" s="45">
        <f t="shared" si="303"/>
        <v>0</v>
      </c>
      <c r="K1528" s="45">
        <f t="shared" si="303"/>
        <v>10</v>
      </c>
      <c r="L1528" s="45">
        <f t="shared" si="303"/>
        <v>10</v>
      </c>
      <c r="M1528" s="45">
        <f t="shared" si="303"/>
        <v>0</v>
      </c>
      <c r="N1528" s="45">
        <f t="shared" si="303"/>
        <v>0</v>
      </c>
      <c r="O1528" s="100" t="s">
        <v>898</v>
      </c>
    </row>
    <row r="1529" spans="1:15" x14ac:dyDescent="0.3">
      <c r="A1529" s="107"/>
      <c r="B1529" s="101"/>
      <c r="C1529" s="101"/>
      <c r="D1529" s="101"/>
      <c r="E1529" s="44" t="s">
        <v>47</v>
      </c>
      <c r="F1529" s="45">
        <f>L1529+M1529+N1529</f>
        <v>0</v>
      </c>
      <c r="G1529" s="45"/>
      <c r="H1529" s="45"/>
      <c r="I1529" s="45"/>
      <c r="J1529" s="45"/>
      <c r="K1529" s="45"/>
      <c r="L1529" s="45">
        <f>G1529+H1529+I1529+J1529+K1529</f>
        <v>0</v>
      </c>
      <c r="M1529" s="45"/>
      <c r="N1529" s="45"/>
      <c r="O1529" s="101"/>
    </row>
    <row r="1530" spans="1:15" x14ac:dyDescent="0.3">
      <c r="A1530" s="107"/>
      <c r="B1530" s="101"/>
      <c r="C1530" s="101"/>
      <c r="D1530" s="101"/>
      <c r="E1530" s="44" t="s">
        <v>48</v>
      </c>
      <c r="F1530" s="45">
        <f>L1530+M1530+N1530</f>
        <v>0</v>
      </c>
      <c r="G1530" s="45"/>
      <c r="H1530" s="45"/>
      <c r="I1530" s="45"/>
      <c r="J1530" s="45"/>
      <c r="K1530" s="45"/>
      <c r="L1530" s="45">
        <f>G1530+H1530+I1530+J1530+K1530</f>
        <v>0</v>
      </c>
      <c r="M1530" s="45"/>
      <c r="N1530" s="45"/>
      <c r="O1530" s="101"/>
    </row>
    <row r="1531" spans="1:15" x14ac:dyDescent="0.3">
      <c r="A1531" s="107"/>
      <c r="B1531" s="101"/>
      <c r="C1531" s="101"/>
      <c r="D1531" s="101"/>
      <c r="E1531" s="44" t="s">
        <v>49</v>
      </c>
      <c r="F1531" s="45">
        <f>L1531+M1531+N1531</f>
        <v>3.8</v>
      </c>
      <c r="G1531" s="45"/>
      <c r="H1531" s="45"/>
      <c r="I1531" s="45"/>
      <c r="J1531" s="45"/>
      <c r="K1531" s="45">
        <v>3.8</v>
      </c>
      <c r="L1531" s="45">
        <f>G1531+H1531+I1531+J1531+K1531</f>
        <v>3.8</v>
      </c>
      <c r="M1531" s="45"/>
      <c r="N1531" s="45"/>
      <c r="O1531" s="101"/>
    </row>
    <row r="1532" spans="1:15" x14ac:dyDescent="0.3">
      <c r="A1532" s="108"/>
      <c r="B1532" s="102"/>
      <c r="C1532" s="102"/>
      <c r="D1532" s="102"/>
      <c r="E1532" s="44" t="s">
        <v>50</v>
      </c>
      <c r="F1532" s="45">
        <f>L1532+M1532+N1532</f>
        <v>6.2</v>
      </c>
      <c r="G1532" s="45"/>
      <c r="H1532" s="45"/>
      <c r="I1532" s="45"/>
      <c r="J1532" s="45"/>
      <c r="K1532" s="45">
        <v>6.2</v>
      </c>
      <c r="L1532" s="45">
        <f>G1532+H1532+I1532+J1532+K1532</f>
        <v>6.2</v>
      </c>
      <c r="M1532" s="45"/>
      <c r="N1532" s="45"/>
      <c r="O1532" s="102"/>
    </row>
    <row r="1533" spans="1:15" x14ac:dyDescent="0.3">
      <c r="A1533" s="106" t="s">
        <v>972</v>
      </c>
      <c r="B1533" s="100" t="s">
        <v>893</v>
      </c>
      <c r="C1533" s="100" t="s">
        <v>689</v>
      </c>
      <c r="D1533" s="100" t="s">
        <v>318</v>
      </c>
      <c r="E1533" s="44" t="s">
        <v>46</v>
      </c>
      <c r="F1533" s="45">
        <f t="shared" ref="F1533:N1533" si="304">F1534+F1535+F1536+F1537</f>
        <v>0</v>
      </c>
      <c r="G1533" s="45">
        <f t="shared" si="304"/>
        <v>0</v>
      </c>
      <c r="H1533" s="45">
        <f t="shared" si="304"/>
        <v>0</v>
      </c>
      <c r="I1533" s="45">
        <f t="shared" si="304"/>
        <v>0</v>
      </c>
      <c r="J1533" s="45">
        <f t="shared" si="304"/>
        <v>0</v>
      </c>
      <c r="K1533" s="45">
        <f t="shared" si="304"/>
        <v>0</v>
      </c>
      <c r="L1533" s="45">
        <f t="shared" si="304"/>
        <v>0</v>
      </c>
      <c r="M1533" s="45">
        <f t="shared" si="304"/>
        <v>0</v>
      </c>
      <c r="N1533" s="45">
        <f t="shared" si="304"/>
        <v>0</v>
      </c>
      <c r="O1533" s="100" t="s">
        <v>897</v>
      </c>
    </row>
    <row r="1534" spans="1:15" x14ac:dyDescent="0.3">
      <c r="A1534" s="107"/>
      <c r="B1534" s="101"/>
      <c r="C1534" s="101"/>
      <c r="D1534" s="101"/>
      <c r="E1534" s="44" t="s">
        <v>47</v>
      </c>
      <c r="F1534" s="45">
        <f>L1534+M1534+N1534</f>
        <v>0</v>
      </c>
      <c r="G1534" s="45"/>
      <c r="H1534" s="45"/>
      <c r="I1534" s="45"/>
      <c r="J1534" s="45"/>
      <c r="K1534" s="45"/>
      <c r="L1534" s="45">
        <f>G1534+H1534+I1534+J1534+K1534</f>
        <v>0</v>
      </c>
      <c r="M1534" s="45"/>
      <c r="N1534" s="45"/>
      <c r="O1534" s="101"/>
    </row>
    <row r="1535" spans="1:15" ht="24" customHeight="1" x14ac:dyDescent="0.3">
      <c r="A1535" s="107"/>
      <c r="B1535" s="101"/>
      <c r="C1535" s="101"/>
      <c r="D1535" s="101"/>
      <c r="E1535" s="44" t="s">
        <v>48</v>
      </c>
      <c r="F1535" s="45">
        <f>L1535+M1535+N1535</f>
        <v>0</v>
      </c>
      <c r="G1535" s="45"/>
      <c r="H1535" s="45"/>
      <c r="I1535" s="45"/>
      <c r="J1535" s="45"/>
      <c r="K1535" s="45"/>
      <c r="L1535" s="45">
        <f>G1535+H1535+I1535+J1535+K1535</f>
        <v>0</v>
      </c>
      <c r="M1535" s="45"/>
      <c r="N1535" s="45"/>
      <c r="O1535" s="101"/>
    </row>
    <row r="1536" spans="1:15" x14ac:dyDescent="0.3">
      <c r="A1536" s="107"/>
      <c r="B1536" s="101"/>
      <c r="C1536" s="101"/>
      <c r="D1536" s="101"/>
      <c r="E1536" s="44" t="s">
        <v>49</v>
      </c>
      <c r="F1536" s="45">
        <f>L1536+M1536+N1536</f>
        <v>0</v>
      </c>
      <c r="G1536" s="45"/>
      <c r="H1536" s="45"/>
      <c r="I1536" s="45"/>
      <c r="J1536" s="45"/>
      <c r="K1536" s="45"/>
      <c r="L1536" s="45">
        <f>G1536+H1536+I1536+J1536+K1536</f>
        <v>0</v>
      </c>
      <c r="M1536" s="45"/>
      <c r="N1536" s="45"/>
      <c r="O1536" s="101"/>
    </row>
    <row r="1537" spans="1:15" x14ac:dyDescent="0.3">
      <c r="A1537" s="108"/>
      <c r="B1537" s="102"/>
      <c r="C1537" s="102"/>
      <c r="D1537" s="102"/>
      <c r="E1537" s="44" t="s">
        <v>50</v>
      </c>
      <c r="F1537" s="45">
        <f>L1537+M1537+N1537</f>
        <v>0</v>
      </c>
      <c r="G1537" s="45"/>
      <c r="H1537" s="45"/>
      <c r="I1537" s="45"/>
      <c r="J1537" s="45"/>
      <c r="K1537" s="45"/>
      <c r="L1537" s="45">
        <f>G1537+H1537+I1537+J1537+K1537</f>
        <v>0</v>
      </c>
      <c r="M1537" s="45"/>
      <c r="N1537" s="45"/>
      <c r="O1537" s="102"/>
    </row>
    <row r="1538" spans="1:15" x14ac:dyDescent="0.3">
      <c r="A1538" s="49" t="s">
        <v>193</v>
      </c>
      <c r="B1538" s="125" t="s">
        <v>98</v>
      </c>
      <c r="C1538" s="126"/>
      <c r="D1538" s="127"/>
      <c r="E1538" s="31"/>
      <c r="F1538" s="32"/>
      <c r="G1538" s="32"/>
      <c r="H1538" s="32"/>
      <c r="I1538" s="32"/>
      <c r="J1538" s="32"/>
      <c r="K1538" s="32"/>
      <c r="L1538" s="32"/>
      <c r="M1538" s="31"/>
      <c r="N1538" s="31"/>
      <c r="O1538" s="30"/>
    </row>
    <row r="1539" spans="1:15" x14ac:dyDescent="0.3">
      <c r="A1539" s="117" t="s">
        <v>194</v>
      </c>
      <c r="B1539" s="120" t="s">
        <v>233</v>
      </c>
      <c r="C1539" s="100" t="s">
        <v>703</v>
      </c>
      <c r="D1539" s="100" t="s">
        <v>59</v>
      </c>
      <c r="E1539" s="6" t="s">
        <v>46</v>
      </c>
      <c r="F1539" s="18">
        <f t="shared" ref="F1539:N1539" si="305">F1540+F1541+F1542+F1543</f>
        <v>10.436399999999999</v>
      </c>
      <c r="G1539" s="18">
        <f t="shared" si="305"/>
        <v>0.94299999999999995</v>
      </c>
      <c r="H1539" s="18">
        <f t="shared" si="305"/>
        <v>1.1372</v>
      </c>
      <c r="I1539" s="18">
        <f t="shared" si="305"/>
        <v>6.3780999999999999</v>
      </c>
      <c r="J1539" s="18">
        <f t="shared" si="305"/>
        <v>1.9781</v>
      </c>
      <c r="K1539" s="18">
        <f t="shared" si="305"/>
        <v>0</v>
      </c>
      <c r="L1539" s="18">
        <f t="shared" si="305"/>
        <v>10.436399999999999</v>
      </c>
      <c r="M1539" s="18">
        <f t="shared" si="305"/>
        <v>0</v>
      </c>
      <c r="N1539" s="18">
        <f t="shared" si="305"/>
        <v>0</v>
      </c>
      <c r="O1539" s="120" t="s">
        <v>900</v>
      </c>
    </row>
    <row r="1540" spans="1:15" x14ac:dyDescent="0.3">
      <c r="A1540" s="118"/>
      <c r="B1540" s="121"/>
      <c r="C1540" s="101"/>
      <c r="D1540" s="101"/>
      <c r="E1540" s="6" t="s">
        <v>47</v>
      </c>
      <c r="F1540" s="18">
        <f>L1540+M1540+N1540</f>
        <v>0</v>
      </c>
      <c r="G1540" s="18"/>
      <c r="H1540" s="18"/>
      <c r="I1540" s="18"/>
      <c r="J1540" s="18"/>
      <c r="K1540" s="18"/>
      <c r="L1540" s="18">
        <f>G1540+H1540+I1540+J1540+K1540</f>
        <v>0</v>
      </c>
      <c r="M1540" s="18"/>
      <c r="N1540" s="18"/>
      <c r="O1540" s="121"/>
    </row>
    <row r="1541" spans="1:15" x14ac:dyDescent="0.3">
      <c r="A1541" s="118"/>
      <c r="B1541" s="121"/>
      <c r="C1541" s="101"/>
      <c r="D1541" s="101"/>
      <c r="E1541" s="6" t="s">
        <v>48</v>
      </c>
      <c r="F1541" s="18">
        <f>L1541+M1541+N1541</f>
        <v>4.1159999999999997</v>
      </c>
      <c r="G1541" s="45"/>
      <c r="H1541" s="45"/>
      <c r="I1541" s="45">
        <v>4.1159999999999997</v>
      </c>
      <c r="J1541" s="45"/>
      <c r="K1541" s="45"/>
      <c r="L1541" s="18">
        <f>G1541+H1541+I1541+J1541+K1541</f>
        <v>4.1159999999999997</v>
      </c>
      <c r="M1541" s="18"/>
      <c r="N1541" s="18"/>
      <c r="O1541" s="121"/>
    </row>
    <row r="1542" spans="1:15" x14ac:dyDescent="0.3">
      <c r="A1542" s="118"/>
      <c r="B1542" s="121"/>
      <c r="C1542" s="101"/>
      <c r="D1542" s="101"/>
      <c r="E1542" s="6" t="s">
        <v>49</v>
      </c>
      <c r="F1542" s="18">
        <f>L1542+M1542+N1542</f>
        <v>6.3203999999999994</v>
      </c>
      <c r="G1542" s="45">
        <v>0.94299999999999995</v>
      </c>
      <c r="H1542" s="45">
        <v>1.1372</v>
      </c>
      <c r="I1542" s="45">
        <v>2.2621000000000002</v>
      </c>
      <c r="J1542" s="45">
        <v>1.9781</v>
      </c>
      <c r="K1542" s="45"/>
      <c r="L1542" s="18">
        <f>G1542+H1542+I1542+J1542+K1542</f>
        <v>6.3203999999999994</v>
      </c>
      <c r="M1542" s="18"/>
      <c r="N1542" s="18"/>
      <c r="O1542" s="121"/>
    </row>
    <row r="1543" spans="1:15" x14ac:dyDescent="0.3">
      <c r="A1543" s="119"/>
      <c r="B1543" s="122"/>
      <c r="C1543" s="102"/>
      <c r="D1543" s="102"/>
      <c r="E1543" s="6" t="s">
        <v>50</v>
      </c>
      <c r="F1543" s="18">
        <f>L1543+M1543+N1543</f>
        <v>0</v>
      </c>
      <c r="G1543" s="18"/>
      <c r="H1543" s="18"/>
      <c r="I1543" s="18"/>
      <c r="J1543" s="18"/>
      <c r="K1543" s="18"/>
      <c r="L1543" s="18">
        <f>G1543+H1543+I1543+J1543+K1543</f>
        <v>0</v>
      </c>
      <c r="M1543" s="18"/>
      <c r="N1543" s="18"/>
      <c r="O1543" s="122"/>
    </row>
    <row r="1544" spans="1:15" x14ac:dyDescent="0.3">
      <c r="A1544" s="193" t="s">
        <v>4</v>
      </c>
      <c r="B1544" s="136" t="s">
        <v>103</v>
      </c>
      <c r="C1544" s="137"/>
      <c r="D1544" s="138"/>
      <c r="E1544" s="20" t="s">
        <v>46</v>
      </c>
      <c r="F1544" s="33">
        <f t="shared" ref="F1544:L1544" si="306">F1545+F1546+F1547+F1548</f>
        <v>6.5240999999999989</v>
      </c>
      <c r="G1544" s="33">
        <f t="shared" si="306"/>
        <v>1.1297999999999999</v>
      </c>
      <c r="H1544" s="33">
        <f t="shared" si="306"/>
        <v>1.5343</v>
      </c>
      <c r="I1544" s="33">
        <f t="shared" si="306"/>
        <v>1.93</v>
      </c>
      <c r="J1544" s="33">
        <f t="shared" si="306"/>
        <v>1.93</v>
      </c>
      <c r="K1544" s="33">
        <f t="shared" si="306"/>
        <v>0</v>
      </c>
      <c r="L1544" s="33">
        <f t="shared" si="306"/>
        <v>6.5240999999999989</v>
      </c>
      <c r="M1544" s="33">
        <f>M1545+M1546+M1547+M1548</f>
        <v>0</v>
      </c>
      <c r="N1544" s="33">
        <f>N1545+N1546+N1547+N1548</f>
        <v>0</v>
      </c>
      <c r="O1544" s="174"/>
    </row>
    <row r="1545" spans="1:15" x14ac:dyDescent="0.3">
      <c r="A1545" s="194"/>
      <c r="B1545" s="139"/>
      <c r="C1545" s="140"/>
      <c r="D1545" s="141"/>
      <c r="E1545" s="20" t="s">
        <v>47</v>
      </c>
      <c r="F1545" s="33">
        <f>L1545+M1545+N1545</f>
        <v>0</v>
      </c>
      <c r="G1545" s="33">
        <f>G1551+G1557+G1562</f>
        <v>0</v>
      </c>
      <c r="H1545" s="33">
        <f t="shared" ref="H1545:N1548" si="307">H1551+H1557+H1562</f>
        <v>0</v>
      </c>
      <c r="I1545" s="33">
        <f t="shared" si="307"/>
        <v>0</v>
      </c>
      <c r="J1545" s="33">
        <f t="shared" si="307"/>
        <v>0</v>
      </c>
      <c r="K1545" s="33">
        <f t="shared" si="307"/>
        <v>0</v>
      </c>
      <c r="L1545" s="33">
        <f t="shared" si="307"/>
        <v>0</v>
      </c>
      <c r="M1545" s="33">
        <f t="shared" si="307"/>
        <v>0</v>
      </c>
      <c r="N1545" s="33">
        <f t="shared" si="307"/>
        <v>0</v>
      </c>
      <c r="O1545" s="175"/>
    </row>
    <row r="1546" spans="1:15" ht="21" customHeight="1" x14ac:dyDescent="0.3">
      <c r="A1546" s="194"/>
      <c r="B1546" s="139"/>
      <c r="C1546" s="140"/>
      <c r="D1546" s="141"/>
      <c r="E1546" s="20" t="s">
        <v>48</v>
      </c>
      <c r="F1546" s="33">
        <f>L1546+M1546+N1546</f>
        <v>0</v>
      </c>
      <c r="G1546" s="33">
        <f>G1552+G1558+G1563</f>
        <v>0</v>
      </c>
      <c r="H1546" s="33">
        <f t="shared" si="307"/>
        <v>0</v>
      </c>
      <c r="I1546" s="33">
        <f t="shared" si="307"/>
        <v>0</v>
      </c>
      <c r="J1546" s="33">
        <f t="shared" si="307"/>
        <v>0</v>
      </c>
      <c r="K1546" s="33">
        <f t="shared" si="307"/>
        <v>0</v>
      </c>
      <c r="L1546" s="33">
        <f t="shared" si="307"/>
        <v>0</v>
      </c>
      <c r="M1546" s="33">
        <f t="shared" si="307"/>
        <v>0</v>
      </c>
      <c r="N1546" s="33">
        <f t="shared" si="307"/>
        <v>0</v>
      </c>
      <c r="O1546" s="175"/>
    </row>
    <row r="1547" spans="1:15" x14ac:dyDescent="0.3">
      <c r="A1547" s="194"/>
      <c r="B1547" s="139"/>
      <c r="C1547" s="140"/>
      <c r="D1547" s="141"/>
      <c r="E1547" s="20" t="s">
        <v>49</v>
      </c>
      <c r="F1547" s="33">
        <f>L1547+M1547+N1547</f>
        <v>6.5240999999999989</v>
      </c>
      <c r="G1547" s="33">
        <f>G1553+G1559+G1564</f>
        <v>1.1297999999999999</v>
      </c>
      <c r="H1547" s="33">
        <f t="shared" si="307"/>
        <v>1.5343</v>
      </c>
      <c r="I1547" s="33">
        <f t="shared" si="307"/>
        <v>1.93</v>
      </c>
      <c r="J1547" s="33">
        <f t="shared" si="307"/>
        <v>1.93</v>
      </c>
      <c r="K1547" s="33">
        <f t="shared" si="307"/>
        <v>0</v>
      </c>
      <c r="L1547" s="33">
        <f t="shared" si="307"/>
        <v>6.5240999999999989</v>
      </c>
      <c r="M1547" s="33">
        <f t="shared" si="307"/>
        <v>0</v>
      </c>
      <c r="N1547" s="33">
        <f t="shared" si="307"/>
        <v>0</v>
      </c>
      <c r="O1547" s="175"/>
    </row>
    <row r="1548" spans="1:15" x14ac:dyDescent="0.3">
      <c r="A1548" s="195"/>
      <c r="B1548" s="142"/>
      <c r="C1548" s="143"/>
      <c r="D1548" s="144"/>
      <c r="E1548" s="20" t="s">
        <v>50</v>
      </c>
      <c r="F1548" s="33">
        <f>L1548+M1548+N1548</f>
        <v>0</v>
      </c>
      <c r="G1548" s="33">
        <f>G1554+G1560+G1565</f>
        <v>0</v>
      </c>
      <c r="H1548" s="33">
        <f t="shared" si="307"/>
        <v>0</v>
      </c>
      <c r="I1548" s="33">
        <f t="shared" si="307"/>
        <v>0</v>
      </c>
      <c r="J1548" s="33">
        <f t="shared" si="307"/>
        <v>0</v>
      </c>
      <c r="K1548" s="33">
        <f t="shared" si="307"/>
        <v>0</v>
      </c>
      <c r="L1548" s="33">
        <f t="shared" si="307"/>
        <v>0</v>
      </c>
      <c r="M1548" s="33">
        <f t="shared" si="307"/>
        <v>0</v>
      </c>
      <c r="N1548" s="33">
        <f t="shared" si="307"/>
        <v>0</v>
      </c>
      <c r="O1548" s="176"/>
    </row>
    <row r="1549" spans="1:15" x14ac:dyDescent="0.3">
      <c r="A1549" s="48" t="s">
        <v>189</v>
      </c>
      <c r="B1549" s="125" t="s">
        <v>232</v>
      </c>
      <c r="C1549" s="126"/>
      <c r="D1549" s="127"/>
      <c r="E1549" s="21"/>
      <c r="F1549" s="23"/>
      <c r="G1549" s="23"/>
      <c r="H1549" s="23"/>
      <c r="I1549" s="23"/>
      <c r="J1549" s="23"/>
      <c r="K1549" s="23"/>
      <c r="L1549" s="23"/>
      <c r="M1549" s="21"/>
      <c r="N1549" s="21"/>
      <c r="O1549" s="24"/>
    </row>
    <row r="1550" spans="1:15" x14ac:dyDescent="0.3">
      <c r="A1550" s="117" t="s">
        <v>190</v>
      </c>
      <c r="B1550" s="120" t="s">
        <v>234</v>
      </c>
      <c r="C1550" s="100" t="s">
        <v>704</v>
      </c>
      <c r="D1550" s="100" t="s">
        <v>78</v>
      </c>
      <c r="E1550" s="44" t="s">
        <v>46</v>
      </c>
      <c r="F1550" s="45">
        <f t="shared" ref="F1550:N1550" si="308">F1551+F1552+F1553+F1554</f>
        <v>0</v>
      </c>
      <c r="G1550" s="45">
        <f t="shared" si="308"/>
        <v>0</v>
      </c>
      <c r="H1550" s="45">
        <f t="shared" si="308"/>
        <v>0</v>
      </c>
      <c r="I1550" s="45">
        <f t="shared" si="308"/>
        <v>0</v>
      </c>
      <c r="J1550" s="45">
        <f t="shared" si="308"/>
        <v>0</v>
      </c>
      <c r="K1550" s="18">
        <f t="shared" si="308"/>
        <v>0</v>
      </c>
      <c r="L1550" s="18">
        <f t="shared" si="308"/>
        <v>0</v>
      </c>
      <c r="M1550" s="18">
        <f t="shared" si="308"/>
        <v>0</v>
      </c>
      <c r="N1550" s="18">
        <f t="shared" si="308"/>
        <v>0</v>
      </c>
      <c r="O1550" s="120" t="s">
        <v>898</v>
      </c>
    </row>
    <row r="1551" spans="1:15" x14ac:dyDescent="0.3">
      <c r="A1551" s="118"/>
      <c r="B1551" s="121"/>
      <c r="C1551" s="101"/>
      <c r="D1551" s="101"/>
      <c r="E1551" s="44" t="s">
        <v>47</v>
      </c>
      <c r="F1551" s="45">
        <f>L1551+M1551+N1551</f>
        <v>0</v>
      </c>
      <c r="G1551" s="45"/>
      <c r="H1551" s="45"/>
      <c r="I1551" s="45"/>
      <c r="J1551" s="45"/>
      <c r="K1551" s="18"/>
      <c r="L1551" s="18">
        <f>G1551+H1551+I1551+J1551+K1551</f>
        <v>0</v>
      </c>
      <c r="M1551" s="18"/>
      <c r="N1551" s="18"/>
      <c r="O1551" s="121"/>
    </row>
    <row r="1552" spans="1:15" x14ac:dyDescent="0.3">
      <c r="A1552" s="118"/>
      <c r="B1552" s="121"/>
      <c r="C1552" s="101"/>
      <c r="D1552" s="101"/>
      <c r="E1552" s="44" t="s">
        <v>48</v>
      </c>
      <c r="F1552" s="45">
        <f>L1552+M1552+N1552</f>
        <v>0</v>
      </c>
      <c r="G1552" s="45"/>
      <c r="H1552" s="45"/>
      <c r="I1552" s="45"/>
      <c r="J1552" s="45"/>
      <c r="K1552" s="18"/>
      <c r="L1552" s="18">
        <f>G1552+H1552+I1552+J1552+K1552</f>
        <v>0</v>
      </c>
      <c r="M1552" s="18"/>
      <c r="N1552" s="18"/>
      <c r="O1552" s="121"/>
    </row>
    <row r="1553" spans="1:15" x14ac:dyDescent="0.3">
      <c r="A1553" s="118"/>
      <c r="B1553" s="121"/>
      <c r="C1553" s="101"/>
      <c r="D1553" s="101"/>
      <c r="E1553" s="44" t="s">
        <v>49</v>
      </c>
      <c r="F1553" s="45">
        <f>L1553+M1553+N1553</f>
        <v>0</v>
      </c>
      <c r="G1553" s="45"/>
      <c r="H1553" s="45"/>
      <c r="I1553" s="45"/>
      <c r="J1553" s="45"/>
      <c r="K1553" s="18"/>
      <c r="L1553" s="18">
        <f>G1553+H1553+I1553+J1553+K1553</f>
        <v>0</v>
      </c>
      <c r="M1553" s="18"/>
      <c r="N1553" s="18"/>
      <c r="O1553" s="121"/>
    </row>
    <row r="1554" spans="1:15" x14ac:dyDescent="0.3">
      <c r="A1554" s="119"/>
      <c r="B1554" s="122"/>
      <c r="C1554" s="102"/>
      <c r="D1554" s="102"/>
      <c r="E1554" s="44" t="s">
        <v>50</v>
      </c>
      <c r="F1554" s="45">
        <f>L1554+M1554+N1554</f>
        <v>0</v>
      </c>
      <c r="G1554" s="45"/>
      <c r="H1554" s="45"/>
      <c r="I1554" s="45"/>
      <c r="J1554" s="45"/>
      <c r="K1554" s="18"/>
      <c r="L1554" s="18">
        <f>G1554+H1554+I1554+J1554+K1554</f>
        <v>0</v>
      </c>
      <c r="M1554" s="18"/>
      <c r="N1554" s="18"/>
      <c r="O1554" s="122"/>
    </row>
    <row r="1555" spans="1:15" x14ac:dyDescent="0.3">
      <c r="A1555" s="47" t="s">
        <v>191</v>
      </c>
      <c r="B1555" s="125" t="s">
        <v>99</v>
      </c>
      <c r="C1555" s="126"/>
      <c r="D1555" s="127"/>
      <c r="E1555" s="34"/>
      <c r="F1555" s="35"/>
      <c r="G1555" s="23"/>
      <c r="H1555" s="23"/>
      <c r="I1555" s="23"/>
      <c r="J1555" s="23"/>
      <c r="K1555" s="23"/>
      <c r="L1555" s="23"/>
      <c r="M1555" s="21"/>
      <c r="N1555" s="21"/>
      <c r="O1555" s="24"/>
    </row>
    <row r="1556" spans="1:15" x14ac:dyDescent="0.3">
      <c r="A1556" s="106" t="s">
        <v>192</v>
      </c>
      <c r="B1556" s="120" t="s">
        <v>235</v>
      </c>
      <c r="C1556" s="100" t="s">
        <v>705</v>
      </c>
      <c r="D1556" s="100" t="s">
        <v>58</v>
      </c>
      <c r="E1556" s="44" t="s">
        <v>46</v>
      </c>
      <c r="F1556" s="45">
        <f t="shared" ref="F1556:L1556" si="309">F1557+F1558+F1559+F1560</f>
        <v>1.6488999999999998</v>
      </c>
      <c r="G1556" s="45">
        <f t="shared" si="309"/>
        <v>0.35</v>
      </c>
      <c r="H1556" s="45">
        <f t="shared" si="309"/>
        <v>0.39889999999999998</v>
      </c>
      <c r="I1556" s="45">
        <f t="shared" si="309"/>
        <v>0.45</v>
      </c>
      <c r="J1556" s="45">
        <f t="shared" si="309"/>
        <v>0.45</v>
      </c>
      <c r="K1556" s="18">
        <f t="shared" si="309"/>
        <v>0</v>
      </c>
      <c r="L1556" s="18">
        <f t="shared" si="309"/>
        <v>1.6488999999999998</v>
      </c>
      <c r="M1556" s="18">
        <f>M1557+M1558+M1559+M1560</f>
        <v>0</v>
      </c>
      <c r="N1556" s="18">
        <f>N1557+N1558+N1559+N1560</f>
        <v>0</v>
      </c>
      <c r="O1556" s="104" t="s">
        <v>974</v>
      </c>
    </row>
    <row r="1557" spans="1:15" x14ac:dyDescent="0.3">
      <c r="A1557" s="107"/>
      <c r="B1557" s="121"/>
      <c r="C1557" s="101"/>
      <c r="D1557" s="101"/>
      <c r="E1557" s="44" t="s">
        <v>47</v>
      </c>
      <c r="F1557" s="45">
        <f>L1557+M1557+N1557</f>
        <v>0</v>
      </c>
      <c r="G1557" s="45"/>
      <c r="H1557" s="45"/>
      <c r="I1557" s="45"/>
      <c r="J1557" s="45"/>
      <c r="K1557" s="18"/>
      <c r="L1557" s="18">
        <f>G1557+H1557+I1557+J1557+K1557</f>
        <v>0</v>
      </c>
      <c r="M1557" s="18"/>
      <c r="N1557" s="18"/>
      <c r="O1557" s="104"/>
    </row>
    <row r="1558" spans="1:15" x14ac:dyDescent="0.3">
      <c r="A1558" s="107"/>
      <c r="B1558" s="121"/>
      <c r="C1558" s="101"/>
      <c r="D1558" s="101"/>
      <c r="E1558" s="44" t="s">
        <v>48</v>
      </c>
      <c r="F1558" s="45">
        <f>L1558+M1558+N1558</f>
        <v>0</v>
      </c>
      <c r="G1558" s="45"/>
      <c r="H1558" s="45"/>
      <c r="I1558" s="45"/>
      <c r="J1558" s="45"/>
      <c r="K1558" s="18"/>
      <c r="L1558" s="18">
        <f>G1558+H1558+I1558+J1558+K1558</f>
        <v>0</v>
      </c>
      <c r="M1558" s="18"/>
      <c r="N1558" s="18"/>
      <c r="O1558" s="104"/>
    </row>
    <row r="1559" spans="1:15" x14ac:dyDescent="0.3">
      <c r="A1559" s="107"/>
      <c r="B1559" s="121"/>
      <c r="C1559" s="101"/>
      <c r="D1559" s="101"/>
      <c r="E1559" s="44" t="s">
        <v>49</v>
      </c>
      <c r="F1559" s="45">
        <f>L1559+M1559+N1559</f>
        <v>1.6488999999999998</v>
      </c>
      <c r="G1559" s="45">
        <v>0.35</v>
      </c>
      <c r="H1559" s="45">
        <v>0.39889999999999998</v>
      </c>
      <c r="I1559" s="45">
        <v>0.45</v>
      </c>
      <c r="J1559" s="45">
        <v>0.45</v>
      </c>
      <c r="K1559" s="18"/>
      <c r="L1559" s="18">
        <f>G1559+H1559+I1559+J1559+K1559</f>
        <v>1.6488999999999998</v>
      </c>
      <c r="M1559" s="18"/>
      <c r="N1559" s="18"/>
      <c r="O1559" s="104"/>
    </row>
    <row r="1560" spans="1:15" ht="32.25" customHeight="1" x14ac:dyDescent="0.3">
      <c r="A1560" s="108"/>
      <c r="B1560" s="122"/>
      <c r="C1560" s="102"/>
      <c r="D1560" s="102"/>
      <c r="E1560" s="44" t="s">
        <v>50</v>
      </c>
      <c r="F1560" s="45">
        <f>L1560+M1560+N1560</f>
        <v>0</v>
      </c>
      <c r="G1560" s="45"/>
      <c r="H1560" s="45"/>
      <c r="I1560" s="45"/>
      <c r="J1560" s="45"/>
      <c r="K1560" s="18"/>
      <c r="L1560" s="18">
        <f>G1560+H1560+I1560+J1560+K1560</f>
        <v>0</v>
      </c>
      <c r="M1560" s="18"/>
      <c r="N1560" s="18"/>
      <c r="O1560" s="105"/>
    </row>
    <row r="1561" spans="1:15" ht="36.75" customHeight="1" x14ac:dyDescent="0.3">
      <c r="A1561" s="117" t="s">
        <v>271</v>
      </c>
      <c r="B1561" s="120" t="s">
        <v>235</v>
      </c>
      <c r="C1561" s="100" t="s">
        <v>706</v>
      </c>
      <c r="D1561" s="100" t="s">
        <v>59</v>
      </c>
      <c r="E1561" s="44" t="s">
        <v>46</v>
      </c>
      <c r="F1561" s="45">
        <f t="shared" ref="F1561:N1561" si="310">F1562+F1563+F1564+F1565</f>
        <v>4.8751999999999995</v>
      </c>
      <c r="G1561" s="45">
        <f t="shared" si="310"/>
        <v>0.77980000000000005</v>
      </c>
      <c r="H1561" s="45">
        <f t="shared" si="310"/>
        <v>1.1354</v>
      </c>
      <c r="I1561" s="45">
        <f t="shared" si="310"/>
        <v>1.48</v>
      </c>
      <c r="J1561" s="45">
        <f t="shared" si="310"/>
        <v>1.48</v>
      </c>
      <c r="K1561" s="18">
        <f t="shared" si="310"/>
        <v>0</v>
      </c>
      <c r="L1561" s="18">
        <f t="shared" si="310"/>
        <v>4.8751999999999995</v>
      </c>
      <c r="M1561" s="18">
        <f t="shared" si="310"/>
        <v>0</v>
      </c>
      <c r="N1561" s="18">
        <f t="shared" si="310"/>
        <v>0</v>
      </c>
      <c r="O1561" s="120" t="s">
        <v>975</v>
      </c>
    </row>
    <row r="1562" spans="1:15" x14ac:dyDescent="0.3">
      <c r="A1562" s="118"/>
      <c r="B1562" s="121"/>
      <c r="C1562" s="101"/>
      <c r="D1562" s="101"/>
      <c r="E1562" s="44" t="s">
        <v>47</v>
      </c>
      <c r="F1562" s="45">
        <f>L1562+M1562+N1562</f>
        <v>0</v>
      </c>
      <c r="G1562" s="45"/>
      <c r="H1562" s="45"/>
      <c r="I1562" s="45"/>
      <c r="J1562" s="45"/>
      <c r="K1562" s="18"/>
      <c r="L1562" s="18">
        <f>G1562+H1562+I1562+J1562+K1562</f>
        <v>0</v>
      </c>
      <c r="M1562" s="18"/>
      <c r="N1562" s="18"/>
      <c r="O1562" s="121"/>
    </row>
    <row r="1563" spans="1:15" x14ac:dyDescent="0.3">
      <c r="A1563" s="118"/>
      <c r="B1563" s="121"/>
      <c r="C1563" s="101"/>
      <c r="D1563" s="101"/>
      <c r="E1563" s="44" t="s">
        <v>48</v>
      </c>
      <c r="F1563" s="45">
        <f>L1563+M1563+N1563</f>
        <v>0</v>
      </c>
      <c r="G1563" s="45"/>
      <c r="H1563" s="45"/>
      <c r="I1563" s="45"/>
      <c r="J1563" s="45"/>
      <c r="K1563" s="18"/>
      <c r="L1563" s="18">
        <f>G1563+H1563+I1563+J1563+K1563</f>
        <v>0</v>
      </c>
      <c r="M1563" s="18"/>
      <c r="N1563" s="18"/>
      <c r="O1563" s="121"/>
    </row>
    <row r="1564" spans="1:15" x14ac:dyDescent="0.3">
      <c r="A1564" s="118"/>
      <c r="B1564" s="121"/>
      <c r="C1564" s="101"/>
      <c r="D1564" s="101"/>
      <c r="E1564" s="44" t="s">
        <v>49</v>
      </c>
      <c r="F1564" s="45">
        <f>L1564+M1564+N1564</f>
        <v>4.8751999999999995</v>
      </c>
      <c r="G1564" s="45">
        <v>0.77980000000000005</v>
      </c>
      <c r="H1564" s="45">
        <v>1.1354</v>
      </c>
      <c r="I1564" s="45">
        <v>1.48</v>
      </c>
      <c r="J1564" s="45">
        <v>1.48</v>
      </c>
      <c r="K1564" s="18"/>
      <c r="L1564" s="18">
        <f>G1564+H1564+I1564+J1564+K1564</f>
        <v>4.8751999999999995</v>
      </c>
      <c r="M1564" s="18"/>
      <c r="N1564" s="18"/>
      <c r="O1564" s="121"/>
    </row>
    <row r="1565" spans="1:15" x14ac:dyDescent="0.3">
      <c r="A1565" s="119"/>
      <c r="B1565" s="122"/>
      <c r="C1565" s="102"/>
      <c r="D1565" s="102"/>
      <c r="E1565" s="44" t="s">
        <v>50</v>
      </c>
      <c r="F1565" s="45">
        <f>L1565+M1565+N1565</f>
        <v>0</v>
      </c>
      <c r="G1565" s="45"/>
      <c r="H1565" s="45"/>
      <c r="I1565" s="45"/>
      <c r="J1565" s="45"/>
      <c r="K1565" s="18"/>
      <c r="L1565" s="18">
        <f>G1565+H1565+I1565+J1565+K1565</f>
        <v>0</v>
      </c>
      <c r="M1565" s="18"/>
      <c r="N1565" s="18"/>
      <c r="O1565" s="122"/>
    </row>
    <row r="1566" spans="1:15" x14ac:dyDescent="0.3">
      <c r="A1566" s="130"/>
      <c r="B1566" s="184" t="s">
        <v>110</v>
      </c>
      <c r="C1566" s="185"/>
      <c r="D1566" s="186"/>
      <c r="E1566" s="36" t="s">
        <v>46</v>
      </c>
      <c r="F1566" s="37">
        <f t="shared" ref="F1566:N1566" si="311">F1567+F1568+F1569+F1570</f>
        <v>708799.64940683998</v>
      </c>
      <c r="G1566" s="37">
        <f t="shared" si="311"/>
        <v>71058.351799999989</v>
      </c>
      <c r="H1566" s="37">
        <f t="shared" si="311"/>
        <v>109022.82980000001</v>
      </c>
      <c r="I1566" s="37">
        <f t="shared" si="311"/>
        <v>139461.7464</v>
      </c>
      <c r="J1566" s="37">
        <f t="shared" si="311"/>
        <v>95710.275479999997</v>
      </c>
      <c r="K1566" s="37">
        <f t="shared" si="311"/>
        <v>62358.011211239995</v>
      </c>
      <c r="L1566" s="37">
        <f t="shared" si="311"/>
        <v>477611.21469123999</v>
      </c>
      <c r="M1566" s="81">
        <f t="shared" si="311"/>
        <v>203604.22885840002</v>
      </c>
      <c r="N1566" s="81">
        <f t="shared" si="311"/>
        <v>27584.205857199999</v>
      </c>
      <c r="O1566" s="133"/>
    </row>
    <row r="1567" spans="1:15" x14ac:dyDescent="0.3">
      <c r="A1567" s="131"/>
      <c r="B1567" s="187"/>
      <c r="C1567" s="188"/>
      <c r="D1567" s="189"/>
      <c r="E1567" s="36" t="s">
        <v>47</v>
      </c>
      <c r="F1567" s="37">
        <f>L1567+M1567+N1567</f>
        <v>19021.909167000002</v>
      </c>
      <c r="G1567" s="37">
        <f t="shared" ref="G1567:K1570" si="312">G1545+G137+G7</f>
        <v>767.57</v>
      </c>
      <c r="H1567" s="37">
        <f t="shared" si="312"/>
        <v>1006.7800000000001</v>
      </c>
      <c r="I1567" s="37">
        <f t="shared" si="312"/>
        <v>166.37</v>
      </c>
      <c r="J1567" s="37">
        <f t="shared" si="312"/>
        <v>451.09000000000003</v>
      </c>
      <c r="K1567" s="37">
        <f t="shared" si="312"/>
        <v>1141.0899999999999</v>
      </c>
      <c r="L1567" s="37">
        <f>G1567+H1567+I1567+J1567+K1567</f>
        <v>3532.9000000000005</v>
      </c>
      <c r="M1567" s="37">
        <f t="shared" ref="M1567:N1570" si="313">M1545+M137+M7</f>
        <v>15470.009167</v>
      </c>
      <c r="N1567" s="37">
        <f t="shared" si="313"/>
        <v>19</v>
      </c>
      <c r="O1567" s="134"/>
    </row>
    <row r="1568" spans="1:15" x14ac:dyDescent="0.3">
      <c r="A1568" s="131"/>
      <c r="B1568" s="187"/>
      <c r="C1568" s="188"/>
      <c r="D1568" s="189"/>
      <c r="E1568" s="36" t="s">
        <v>48</v>
      </c>
      <c r="F1568" s="37">
        <f>L1568+M1568+N1568</f>
        <v>30397.520417600004</v>
      </c>
      <c r="G1568" s="37">
        <f t="shared" si="312"/>
        <v>104.19300000000001</v>
      </c>
      <c r="H1568" s="37">
        <f t="shared" si="312"/>
        <v>146.59000000000003</v>
      </c>
      <c r="I1568" s="37">
        <f t="shared" si="312"/>
        <v>366.76599999999996</v>
      </c>
      <c r="J1568" s="37">
        <f t="shared" si="312"/>
        <v>959.64128400000016</v>
      </c>
      <c r="K1568" s="37">
        <f t="shared" si="312"/>
        <v>1079.8223995000001</v>
      </c>
      <c r="L1568" s="37">
        <f>G1568+H1568+I1568+J1568+K1568</f>
        <v>2657.0126835000001</v>
      </c>
      <c r="M1568" s="37">
        <f t="shared" si="313"/>
        <v>22025.789758400002</v>
      </c>
      <c r="N1568" s="37">
        <f t="shared" si="313"/>
        <v>5714.7179756999994</v>
      </c>
      <c r="O1568" s="134"/>
    </row>
    <row r="1569" spans="1:15" x14ac:dyDescent="0.3">
      <c r="A1569" s="131"/>
      <c r="B1569" s="187"/>
      <c r="C1569" s="188"/>
      <c r="D1569" s="189"/>
      <c r="E1569" s="36" t="s">
        <v>49</v>
      </c>
      <c r="F1569" s="37">
        <f>L1569+M1569+N1569</f>
        <v>15174.888522240002</v>
      </c>
      <c r="G1569" s="37">
        <f t="shared" si="312"/>
        <v>316.78139999999996</v>
      </c>
      <c r="H1569" s="37">
        <f t="shared" si="312"/>
        <v>772.67020000000014</v>
      </c>
      <c r="I1569" s="37">
        <f t="shared" si="312"/>
        <v>921.42879999999968</v>
      </c>
      <c r="J1569" s="37">
        <f t="shared" si="312"/>
        <v>2115.6571960000001</v>
      </c>
      <c r="K1569" s="37">
        <f t="shared" si="312"/>
        <v>2545.4621117400002</v>
      </c>
      <c r="L1569" s="37">
        <f>G1569+H1569+I1569+J1569+K1569</f>
        <v>6671.9997077400003</v>
      </c>
      <c r="M1569" s="37">
        <f t="shared" si="313"/>
        <v>6932.4009329999999</v>
      </c>
      <c r="N1569" s="37">
        <f t="shared" si="313"/>
        <v>1570.4878815000002</v>
      </c>
      <c r="O1569" s="134"/>
    </row>
    <row r="1570" spans="1:15" x14ac:dyDescent="0.3">
      <c r="A1570" s="132"/>
      <c r="B1570" s="190"/>
      <c r="C1570" s="191"/>
      <c r="D1570" s="192"/>
      <c r="E1570" s="36" t="s">
        <v>50</v>
      </c>
      <c r="F1570" s="37">
        <f>L1570+M1570+N1570</f>
        <v>644205.33129999996</v>
      </c>
      <c r="G1570" s="37">
        <f t="shared" si="312"/>
        <v>69869.807399999991</v>
      </c>
      <c r="H1570" s="37">
        <f t="shared" si="312"/>
        <v>107096.7896</v>
      </c>
      <c r="I1570" s="37">
        <f t="shared" si="312"/>
        <v>138007.18160000001</v>
      </c>
      <c r="J1570" s="37">
        <f t="shared" si="312"/>
        <v>92183.887000000002</v>
      </c>
      <c r="K1570" s="37">
        <f t="shared" si="312"/>
        <v>57591.636699999995</v>
      </c>
      <c r="L1570" s="37">
        <f>G1570+H1570+I1570+J1570+K1570</f>
        <v>464749.30229999998</v>
      </c>
      <c r="M1570" s="37">
        <f t="shared" si="313"/>
        <v>159176.02900000001</v>
      </c>
      <c r="N1570" s="37">
        <f t="shared" si="313"/>
        <v>20280</v>
      </c>
      <c r="O1570" s="135"/>
    </row>
    <row r="1571" spans="1:15" ht="60.75" customHeight="1" x14ac:dyDescent="0.3">
      <c r="A1571" s="196" t="s">
        <v>973</v>
      </c>
      <c r="B1571" s="196"/>
      <c r="C1571" s="196"/>
      <c r="D1571" s="196"/>
      <c r="E1571" s="196"/>
      <c r="F1571" s="196"/>
      <c r="G1571" s="19"/>
      <c r="H1571" s="19"/>
      <c r="I1571" s="19"/>
      <c r="J1571" s="19"/>
      <c r="K1571" s="19"/>
      <c r="L1571" s="19"/>
      <c r="M1571" s="3"/>
      <c r="N1571" s="3"/>
      <c r="O1571" s="3"/>
    </row>
    <row r="1572" spans="1:15" x14ac:dyDescent="0.3">
      <c r="A1572" s="3"/>
      <c r="B1572" s="129"/>
      <c r="C1572" s="129"/>
      <c r="D1572" s="129"/>
      <c r="E1572" s="129"/>
      <c r="F1572" s="129"/>
      <c r="G1572" s="129"/>
      <c r="H1572" s="129"/>
      <c r="I1572" s="129"/>
      <c r="J1572" s="129"/>
      <c r="K1572" s="129"/>
      <c r="L1572" s="129"/>
      <c r="M1572" s="129"/>
      <c r="N1572" s="129"/>
      <c r="O1572" s="129"/>
    </row>
    <row r="1573" spans="1:15" x14ac:dyDescent="0.3">
      <c r="A1573" s="3"/>
      <c r="B1573" s="128"/>
      <c r="C1573" s="128"/>
      <c r="D1573" s="128"/>
      <c r="E1573" s="128"/>
      <c r="F1573" s="128"/>
      <c r="G1573" s="128"/>
      <c r="H1573" s="128"/>
      <c r="I1573" s="128"/>
      <c r="J1573" s="128"/>
      <c r="K1573" s="128"/>
      <c r="L1573" s="128"/>
      <c r="M1573" s="128"/>
      <c r="N1573" s="128"/>
      <c r="O1573" s="128"/>
    </row>
    <row r="1574" spans="1:15" x14ac:dyDescent="0.3">
      <c r="A1574" s="3"/>
      <c r="B1574" s="13"/>
      <c r="C1574" s="13"/>
      <c r="D1574" s="13"/>
      <c r="E1574" s="3"/>
      <c r="F1574" s="3"/>
      <c r="G1574" s="3"/>
      <c r="H1574" s="3"/>
      <c r="I1574" s="3"/>
      <c r="J1574" s="3"/>
      <c r="K1574" s="3"/>
      <c r="L1574" s="183" t="s">
        <v>297</v>
      </c>
      <c r="M1574" s="183"/>
      <c r="N1574" s="183"/>
      <c r="O1574" s="183"/>
    </row>
    <row r="1575" spans="1:15" x14ac:dyDescent="0.3">
      <c r="A1575" s="3"/>
      <c r="B1575" s="13"/>
      <c r="C1575" s="13"/>
      <c r="D1575" s="13"/>
      <c r="E1575" s="3"/>
      <c r="F1575" s="3"/>
      <c r="G1575" s="3"/>
      <c r="H1575" s="3"/>
      <c r="I1575" s="3"/>
      <c r="J1575" s="3"/>
      <c r="K1575" s="3"/>
      <c r="L1575" s="65"/>
      <c r="M1575" s="183" t="s">
        <v>298</v>
      </c>
      <c r="N1575" s="183"/>
      <c r="O1575" s="183"/>
    </row>
    <row r="1576" spans="1:15" x14ac:dyDescent="0.3">
      <c r="A1576" s="3"/>
      <c r="B1576" s="13"/>
      <c r="C1576" s="13"/>
      <c r="D1576" s="13"/>
      <c r="E1576" s="3"/>
      <c r="F1576" s="3"/>
      <c r="G1576" s="3"/>
      <c r="H1576" s="3"/>
      <c r="I1576" s="3"/>
      <c r="J1576" s="3"/>
      <c r="K1576" s="3"/>
      <c r="L1576" s="65"/>
      <c r="M1576" s="65"/>
      <c r="N1576" s="65"/>
      <c r="O1576" s="65"/>
    </row>
    <row r="1577" spans="1:15" x14ac:dyDescent="0.3">
      <c r="A1577" s="3"/>
      <c r="B1577" s="13"/>
      <c r="C1577" s="13"/>
      <c r="D1577" s="13"/>
      <c r="E1577" s="3"/>
      <c r="F1577" s="3"/>
      <c r="G1577" s="3"/>
      <c r="H1577" s="3"/>
      <c r="I1577" s="3"/>
      <c r="J1577" s="3"/>
      <c r="K1577" s="3"/>
      <c r="L1577" s="3"/>
      <c r="M1577" s="3"/>
      <c r="N1577" s="3"/>
      <c r="O1577" s="3"/>
    </row>
    <row r="1578" spans="1:15" x14ac:dyDescent="0.3">
      <c r="A1578" s="3"/>
      <c r="B1578" s="13"/>
      <c r="C1578" s="13"/>
      <c r="D1578" s="13"/>
      <c r="E1578" s="3"/>
      <c r="F1578" s="3"/>
      <c r="G1578" s="3"/>
      <c r="H1578" s="3"/>
      <c r="I1578" s="3"/>
      <c r="J1578" s="3"/>
      <c r="K1578" s="3"/>
      <c r="L1578" s="3"/>
      <c r="M1578" s="3"/>
      <c r="N1578" s="3"/>
      <c r="O1578" s="3"/>
    </row>
    <row r="1579" spans="1:15" x14ac:dyDescent="0.3">
      <c r="A1579" s="3"/>
      <c r="B1579" s="13"/>
      <c r="C1579" s="13"/>
      <c r="D1579" s="13"/>
      <c r="E1579" s="3"/>
      <c r="F1579" s="3"/>
      <c r="G1579" s="3"/>
      <c r="H1579" s="3"/>
      <c r="I1579" s="3"/>
      <c r="J1579" s="3"/>
      <c r="K1579" s="3"/>
      <c r="L1579" s="3"/>
      <c r="M1579" s="3"/>
      <c r="N1579" s="3"/>
      <c r="O1579" s="3"/>
    </row>
    <row r="1580" spans="1:15" x14ac:dyDescent="0.3">
      <c r="A1580" s="3"/>
      <c r="B1580" s="13"/>
      <c r="C1580" s="13"/>
      <c r="D1580" s="13"/>
      <c r="E1580" s="3"/>
      <c r="F1580" s="3"/>
      <c r="G1580" s="3"/>
      <c r="H1580" s="3"/>
      <c r="I1580" s="3"/>
      <c r="J1580" s="3"/>
      <c r="K1580" s="3"/>
      <c r="L1580" s="3"/>
      <c r="M1580" s="3"/>
      <c r="N1580" s="3"/>
      <c r="O1580" s="3"/>
    </row>
    <row r="1581" spans="1:15" x14ac:dyDescent="0.3">
      <c r="A1581" s="3"/>
      <c r="B1581" s="13"/>
      <c r="C1581" s="13"/>
      <c r="D1581" s="13"/>
      <c r="E1581" s="3"/>
      <c r="F1581" s="3"/>
      <c r="G1581" s="3"/>
      <c r="H1581" s="3"/>
      <c r="I1581" s="3"/>
      <c r="J1581" s="3"/>
      <c r="K1581" s="3"/>
      <c r="L1581" s="3"/>
      <c r="M1581" s="3"/>
      <c r="N1581" s="3"/>
      <c r="O1581" s="3"/>
    </row>
    <row r="1582" spans="1:15" x14ac:dyDescent="0.3">
      <c r="A1582" s="3"/>
      <c r="B1582" s="13"/>
      <c r="C1582" s="13"/>
      <c r="D1582" s="13"/>
      <c r="E1582" s="3"/>
      <c r="F1582" s="3"/>
      <c r="G1582" s="3"/>
      <c r="H1582" s="3"/>
      <c r="I1582" s="3"/>
      <c r="J1582" s="3"/>
      <c r="K1582" s="3"/>
      <c r="L1582" s="3"/>
      <c r="M1582" s="3"/>
      <c r="N1582" s="3"/>
      <c r="O1582" s="3"/>
    </row>
    <row r="1583" spans="1:15" x14ac:dyDescent="0.3">
      <c r="A1583" s="3"/>
      <c r="B1583" s="13"/>
      <c r="C1583" s="13"/>
      <c r="D1583" s="13"/>
      <c r="E1583" s="3"/>
      <c r="F1583" s="3"/>
      <c r="G1583" s="3"/>
      <c r="H1583" s="3"/>
      <c r="I1583" s="3"/>
      <c r="J1583" s="3"/>
      <c r="K1583" s="3"/>
      <c r="L1583" s="3"/>
      <c r="M1583" s="3"/>
      <c r="N1583" s="3"/>
      <c r="O1583" s="3"/>
    </row>
    <row r="1584" spans="1:15" x14ac:dyDescent="0.3">
      <c r="A1584" s="3"/>
      <c r="B1584" s="13"/>
      <c r="C1584" s="13"/>
      <c r="D1584" s="13"/>
      <c r="E1584" s="3"/>
      <c r="F1584" s="3"/>
      <c r="G1584" s="3"/>
      <c r="H1584" s="3"/>
      <c r="I1584" s="3"/>
      <c r="J1584" s="3"/>
      <c r="K1584" s="3"/>
      <c r="L1584" s="3"/>
      <c r="M1584" s="3"/>
      <c r="N1584" s="3"/>
      <c r="O1584" s="3"/>
    </row>
    <row r="1585" spans="1:15" x14ac:dyDescent="0.3">
      <c r="A1585" s="3"/>
      <c r="B1585" s="13"/>
      <c r="C1585" s="13"/>
      <c r="D1585" s="13"/>
      <c r="E1585" s="3"/>
      <c r="F1585" s="3"/>
      <c r="G1585" s="3"/>
      <c r="H1585" s="3"/>
      <c r="I1585" s="3"/>
      <c r="J1585" s="3"/>
      <c r="K1585" s="3"/>
      <c r="L1585" s="3"/>
      <c r="M1585" s="3"/>
      <c r="N1585" s="3"/>
      <c r="O1585" s="3"/>
    </row>
    <row r="1586" spans="1:15" x14ac:dyDescent="0.3">
      <c r="A1586" s="3"/>
      <c r="B1586" s="13"/>
      <c r="C1586" s="13"/>
      <c r="D1586" s="13"/>
      <c r="E1586" s="3"/>
      <c r="F1586" s="3"/>
      <c r="G1586" s="3"/>
      <c r="H1586" s="3"/>
      <c r="I1586" s="3"/>
      <c r="J1586" s="3"/>
      <c r="K1586" s="3"/>
      <c r="L1586" s="3"/>
      <c r="M1586" s="3"/>
      <c r="N1586" s="3"/>
      <c r="O1586" s="3"/>
    </row>
    <row r="1587" spans="1:15" x14ac:dyDescent="0.3">
      <c r="A1587" s="3"/>
      <c r="B1587" s="13"/>
      <c r="C1587" s="13"/>
      <c r="D1587" s="13"/>
      <c r="E1587" s="3"/>
      <c r="F1587" s="3"/>
      <c r="G1587" s="3"/>
      <c r="H1587" s="3"/>
      <c r="I1587" s="3"/>
      <c r="J1587" s="3"/>
      <c r="K1587" s="3"/>
      <c r="L1587" s="3"/>
      <c r="M1587" s="3"/>
      <c r="N1587" s="3"/>
      <c r="O1587" s="3"/>
    </row>
    <row r="1588" spans="1:15" x14ac:dyDescent="0.3">
      <c r="A1588" s="3"/>
      <c r="B1588" s="13"/>
      <c r="C1588" s="13"/>
      <c r="D1588" s="13"/>
      <c r="E1588" s="3"/>
      <c r="F1588" s="3"/>
      <c r="G1588" s="3"/>
      <c r="H1588" s="3"/>
      <c r="I1588" s="3"/>
      <c r="J1588" s="3"/>
      <c r="K1588" s="3"/>
      <c r="L1588" s="3"/>
      <c r="M1588" s="3"/>
      <c r="N1588" s="3"/>
      <c r="O1588" s="3"/>
    </row>
    <row r="1589" spans="1:15" x14ac:dyDescent="0.3">
      <c r="A1589" s="3"/>
      <c r="B1589" s="13"/>
      <c r="C1589" s="13"/>
      <c r="D1589" s="13"/>
      <c r="E1589" s="3"/>
      <c r="F1589" s="3"/>
      <c r="G1589" s="3"/>
      <c r="H1589" s="3"/>
      <c r="I1589" s="3"/>
      <c r="J1589" s="3"/>
      <c r="K1589" s="3"/>
      <c r="L1589" s="3"/>
      <c r="M1589" s="3"/>
      <c r="N1589" s="3"/>
      <c r="O1589" s="3"/>
    </row>
    <row r="1590" spans="1:15" x14ac:dyDescent="0.3">
      <c r="A1590" s="3"/>
      <c r="B1590" s="13"/>
      <c r="C1590" s="13"/>
      <c r="D1590" s="13"/>
      <c r="E1590" s="3"/>
      <c r="F1590" s="3"/>
      <c r="G1590" s="3"/>
      <c r="H1590" s="3"/>
      <c r="I1590" s="3"/>
      <c r="J1590" s="3"/>
      <c r="K1590" s="3"/>
      <c r="L1590" s="3"/>
      <c r="M1590" s="3"/>
      <c r="N1590" s="3"/>
      <c r="O1590" s="3"/>
    </row>
    <row r="1591" spans="1:15" x14ac:dyDescent="0.3">
      <c r="A1591" s="3"/>
      <c r="B1591" s="13"/>
      <c r="C1591" s="13"/>
      <c r="D1591" s="13"/>
      <c r="E1591" s="3"/>
      <c r="F1591" s="3"/>
      <c r="G1591" s="3"/>
      <c r="H1591" s="3"/>
      <c r="I1591" s="3"/>
      <c r="J1591" s="3"/>
      <c r="K1591" s="3"/>
      <c r="L1591" s="3"/>
      <c r="M1591" s="3"/>
      <c r="N1591" s="3"/>
      <c r="O1591" s="3"/>
    </row>
    <row r="1592" spans="1:15" x14ac:dyDescent="0.3">
      <c r="A1592" s="3"/>
      <c r="B1592" s="13"/>
      <c r="C1592" s="13"/>
      <c r="D1592" s="13"/>
      <c r="E1592" s="3"/>
      <c r="F1592" s="3"/>
      <c r="G1592" s="3"/>
      <c r="H1592" s="3"/>
      <c r="I1592" s="3"/>
      <c r="J1592" s="3"/>
      <c r="K1592" s="3"/>
      <c r="L1592" s="3"/>
      <c r="M1592" s="3"/>
      <c r="N1592" s="3"/>
      <c r="O1592" s="3"/>
    </row>
    <row r="1593" spans="1:15" x14ac:dyDescent="0.3">
      <c r="A1593" s="3"/>
      <c r="B1593" s="13"/>
      <c r="C1593" s="13"/>
      <c r="D1593" s="13"/>
      <c r="E1593" s="3"/>
      <c r="F1593" s="3"/>
      <c r="G1593" s="3"/>
      <c r="H1593" s="3"/>
      <c r="I1593" s="3"/>
      <c r="J1593" s="3"/>
      <c r="K1593" s="3"/>
      <c r="L1593" s="3"/>
      <c r="M1593" s="3"/>
      <c r="N1593" s="3"/>
      <c r="O1593" s="3"/>
    </row>
    <row r="1594" spans="1:15" x14ac:dyDescent="0.3">
      <c r="A1594" s="3"/>
      <c r="B1594" s="13"/>
      <c r="C1594" s="13"/>
      <c r="D1594" s="13"/>
      <c r="E1594" s="3"/>
      <c r="F1594" s="3"/>
      <c r="G1594" s="3"/>
      <c r="H1594" s="3"/>
      <c r="I1594" s="3"/>
      <c r="J1594" s="3"/>
      <c r="K1594" s="3"/>
      <c r="L1594" s="3"/>
      <c r="M1594" s="3"/>
      <c r="N1594" s="3"/>
      <c r="O1594" s="3"/>
    </row>
    <row r="1595" spans="1:15" x14ac:dyDescent="0.3">
      <c r="A1595" s="3"/>
      <c r="B1595" s="13"/>
      <c r="C1595" s="13"/>
      <c r="D1595" s="13"/>
      <c r="E1595" s="3"/>
      <c r="F1595" s="3"/>
      <c r="G1595" s="3"/>
      <c r="H1595" s="3"/>
      <c r="I1595" s="3"/>
      <c r="J1595" s="3"/>
      <c r="K1595" s="3"/>
      <c r="L1595" s="3"/>
      <c r="M1595" s="3"/>
      <c r="N1595" s="3"/>
      <c r="O1595" s="3"/>
    </row>
    <row r="1596" spans="1:15" x14ac:dyDescent="0.3">
      <c r="A1596" s="3"/>
      <c r="B1596" s="13"/>
      <c r="C1596" s="13"/>
      <c r="D1596" s="13"/>
      <c r="E1596" s="3"/>
      <c r="F1596" s="3"/>
      <c r="G1596" s="3"/>
      <c r="H1596" s="3"/>
      <c r="I1596" s="3"/>
      <c r="J1596" s="3"/>
      <c r="K1596" s="3"/>
      <c r="L1596" s="3"/>
      <c r="M1596" s="3"/>
      <c r="N1596" s="3"/>
      <c r="O1596" s="3"/>
    </row>
    <row r="1597" spans="1:15" x14ac:dyDescent="0.3">
      <c r="A1597" s="3"/>
      <c r="B1597" s="13"/>
      <c r="C1597" s="13"/>
      <c r="D1597" s="13"/>
      <c r="E1597" s="3"/>
      <c r="F1597" s="3"/>
      <c r="G1597" s="3"/>
      <c r="H1597" s="3"/>
      <c r="I1597" s="3"/>
      <c r="J1597" s="3"/>
      <c r="K1597" s="3"/>
      <c r="L1597" s="3"/>
      <c r="M1597" s="3"/>
      <c r="N1597" s="3"/>
      <c r="O1597" s="3"/>
    </row>
    <row r="1598" spans="1:15" x14ac:dyDescent="0.3">
      <c r="A1598" s="3"/>
      <c r="B1598" s="13"/>
      <c r="C1598" s="13"/>
      <c r="D1598" s="13"/>
      <c r="E1598" s="3"/>
      <c r="F1598" s="3"/>
      <c r="G1598" s="3"/>
      <c r="H1598" s="3"/>
      <c r="I1598" s="3"/>
      <c r="J1598" s="3"/>
      <c r="K1598" s="3"/>
      <c r="L1598" s="3"/>
      <c r="M1598" s="3"/>
      <c r="N1598" s="3"/>
      <c r="O1598" s="3"/>
    </row>
    <row r="1599" spans="1:15" x14ac:dyDescent="0.3">
      <c r="A1599" s="3"/>
      <c r="B1599" s="13"/>
      <c r="C1599" s="13"/>
      <c r="D1599" s="13"/>
      <c r="E1599" s="3"/>
      <c r="F1599" s="3"/>
      <c r="G1599" s="3"/>
      <c r="H1599" s="3"/>
      <c r="I1599" s="3"/>
      <c r="J1599" s="3"/>
      <c r="K1599" s="3"/>
      <c r="L1599" s="3"/>
      <c r="M1599" s="3"/>
      <c r="N1599" s="3"/>
      <c r="O1599" s="3"/>
    </row>
    <row r="1600" spans="1:15" x14ac:dyDescent="0.3">
      <c r="A1600" s="3"/>
      <c r="B1600" s="13"/>
      <c r="C1600" s="13"/>
      <c r="D1600" s="13"/>
      <c r="E1600" s="3"/>
      <c r="F1600" s="3"/>
      <c r="G1600" s="3"/>
      <c r="H1600" s="3"/>
      <c r="I1600" s="3"/>
      <c r="J1600" s="3"/>
      <c r="K1600" s="3"/>
      <c r="L1600" s="3"/>
      <c r="M1600" s="3"/>
      <c r="N1600" s="3"/>
      <c r="O1600" s="3"/>
    </row>
    <row r="1601" spans="1:15" x14ac:dyDescent="0.3">
      <c r="A1601" s="3"/>
      <c r="B1601" s="13"/>
      <c r="C1601" s="13"/>
      <c r="D1601" s="13"/>
      <c r="E1601" s="3"/>
      <c r="F1601" s="3"/>
      <c r="G1601" s="3"/>
      <c r="H1601" s="3"/>
      <c r="I1601" s="3"/>
      <c r="J1601" s="3"/>
      <c r="K1601" s="3"/>
      <c r="L1601" s="3"/>
      <c r="M1601" s="3"/>
      <c r="N1601" s="3"/>
      <c r="O1601" s="3"/>
    </row>
    <row r="1602" spans="1:15" x14ac:dyDescent="0.3">
      <c r="A1602" s="3"/>
      <c r="B1602" s="13"/>
      <c r="C1602" s="13"/>
      <c r="D1602" s="13"/>
      <c r="E1602" s="3"/>
      <c r="F1602" s="3"/>
      <c r="G1602" s="3"/>
      <c r="H1602" s="3"/>
      <c r="I1602" s="3"/>
      <c r="J1602" s="3"/>
      <c r="K1602" s="3"/>
      <c r="L1602" s="3"/>
      <c r="M1602" s="3"/>
      <c r="N1602" s="3"/>
      <c r="O1602" s="3"/>
    </row>
    <row r="1603" spans="1:15" x14ac:dyDescent="0.3">
      <c r="A1603" s="3"/>
      <c r="B1603" s="13"/>
      <c r="C1603" s="13"/>
      <c r="D1603" s="13"/>
      <c r="E1603" s="3"/>
      <c r="F1603" s="3"/>
      <c r="G1603" s="3"/>
      <c r="H1603" s="3"/>
      <c r="I1603" s="3"/>
      <c r="J1603" s="3"/>
      <c r="K1603" s="3"/>
      <c r="L1603" s="3"/>
      <c r="M1603" s="3"/>
      <c r="N1603" s="3"/>
      <c r="O1603" s="3"/>
    </row>
    <row r="1604" spans="1:15" x14ac:dyDescent="0.3">
      <c r="A1604" s="3"/>
      <c r="B1604" s="13"/>
      <c r="C1604" s="13"/>
      <c r="D1604" s="13"/>
      <c r="E1604" s="3"/>
      <c r="F1604" s="3"/>
      <c r="G1604" s="3"/>
      <c r="H1604" s="3"/>
      <c r="I1604" s="3"/>
      <c r="J1604" s="3"/>
      <c r="K1604" s="3"/>
      <c r="L1604" s="3"/>
      <c r="M1604" s="3"/>
      <c r="N1604" s="3"/>
      <c r="O1604" s="3"/>
    </row>
    <row r="1605" spans="1:15" x14ac:dyDescent="0.3">
      <c r="A1605" s="3"/>
      <c r="B1605" s="3"/>
      <c r="C1605" s="13"/>
      <c r="D1605" s="13"/>
      <c r="E1605" s="3"/>
      <c r="F1605" s="3"/>
      <c r="G1605" s="3"/>
      <c r="H1605" s="3"/>
      <c r="I1605" s="3"/>
      <c r="J1605" s="3"/>
      <c r="K1605" s="3"/>
      <c r="L1605" s="3"/>
      <c r="M1605" s="3"/>
      <c r="N1605" s="3"/>
      <c r="O1605" s="3"/>
    </row>
    <row r="1606" spans="1:15" x14ac:dyDescent="0.3">
      <c r="A1606" s="3"/>
      <c r="B1606" s="3"/>
      <c r="C1606" s="13"/>
      <c r="D1606" s="13"/>
      <c r="E1606" s="3"/>
      <c r="F1606" s="3"/>
      <c r="G1606" s="3"/>
      <c r="H1606" s="3"/>
      <c r="I1606" s="3"/>
      <c r="J1606" s="3"/>
      <c r="K1606" s="3"/>
      <c r="L1606" s="3"/>
      <c r="M1606" s="3"/>
      <c r="N1606" s="3"/>
      <c r="O1606" s="3"/>
    </row>
    <row r="1607" spans="1:15" x14ac:dyDescent="0.3">
      <c r="A1607" s="3"/>
      <c r="B1607" s="3"/>
      <c r="C1607" s="13"/>
      <c r="D1607" s="13"/>
      <c r="E1607" s="3"/>
      <c r="F1607" s="3"/>
      <c r="G1607" s="3"/>
      <c r="H1607" s="3"/>
      <c r="I1607" s="3"/>
      <c r="J1607" s="3"/>
      <c r="K1607" s="3"/>
      <c r="L1607" s="3"/>
      <c r="M1607" s="3"/>
      <c r="N1607" s="3"/>
      <c r="O1607" s="3"/>
    </row>
    <row r="1608" spans="1:15" x14ac:dyDescent="0.3">
      <c r="A1608" s="3"/>
      <c r="B1608" s="3"/>
      <c r="C1608" s="13"/>
      <c r="D1608" s="13"/>
      <c r="E1608" s="3"/>
      <c r="F1608" s="3"/>
      <c r="G1608" s="3"/>
      <c r="H1608" s="3"/>
      <c r="I1608" s="3"/>
      <c r="J1608" s="3"/>
      <c r="K1608" s="3"/>
      <c r="L1608" s="3"/>
      <c r="M1608" s="3"/>
      <c r="N1608" s="3"/>
      <c r="O1608" s="3"/>
    </row>
    <row r="1609" spans="1:15" x14ac:dyDescent="0.3">
      <c r="A1609" s="3"/>
      <c r="B1609" s="3"/>
      <c r="C1609" s="13"/>
      <c r="D1609" s="13"/>
      <c r="E1609" s="3"/>
      <c r="F1609" s="3"/>
      <c r="G1609" s="3"/>
      <c r="H1609" s="3"/>
      <c r="I1609" s="3"/>
      <c r="J1609" s="3"/>
      <c r="K1609" s="3"/>
      <c r="L1609" s="3"/>
      <c r="M1609" s="3"/>
      <c r="N1609" s="3"/>
      <c r="O1609" s="3"/>
    </row>
    <row r="1610" spans="1:15" x14ac:dyDescent="0.3">
      <c r="A1610" s="3"/>
      <c r="B1610" s="3"/>
      <c r="C1610" s="13"/>
      <c r="D1610" s="13"/>
      <c r="E1610" s="3"/>
      <c r="F1610" s="3"/>
      <c r="G1610" s="3"/>
      <c r="H1610" s="3"/>
      <c r="I1610" s="3"/>
      <c r="J1610" s="3"/>
      <c r="K1610" s="3"/>
      <c r="L1610" s="3"/>
      <c r="M1610" s="3"/>
      <c r="N1610" s="3"/>
      <c r="O1610" s="3"/>
    </row>
    <row r="1611" spans="1:15" x14ac:dyDescent="0.3">
      <c r="A1611" s="3"/>
      <c r="B1611" s="3"/>
      <c r="C1611" s="13"/>
      <c r="D1611" s="13"/>
      <c r="E1611" s="3"/>
      <c r="F1611" s="3"/>
      <c r="G1611" s="3"/>
      <c r="H1611" s="3"/>
      <c r="I1611" s="3"/>
      <c r="J1611" s="3"/>
      <c r="K1611" s="3"/>
      <c r="L1611" s="3"/>
      <c r="M1611" s="3"/>
      <c r="N1611" s="3"/>
      <c r="O1611" s="3"/>
    </row>
    <row r="1612" spans="1:15" x14ac:dyDescent="0.3">
      <c r="A1612" s="3"/>
      <c r="B1612" s="3"/>
      <c r="C1612" s="13"/>
      <c r="D1612" s="13"/>
      <c r="E1612" s="3"/>
      <c r="F1612" s="3"/>
      <c r="G1612" s="3"/>
      <c r="H1612" s="3"/>
      <c r="I1612" s="3"/>
      <c r="J1612" s="3"/>
      <c r="K1612" s="3"/>
      <c r="L1612" s="3"/>
      <c r="M1612" s="3"/>
      <c r="N1612" s="3"/>
      <c r="O1612" s="3"/>
    </row>
    <row r="1613" spans="1:15" x14ac:dyDescent="0.3">
      <c r="A1613" s="3"/>
      <c r="B1613" s="3"/>
      <c r="C1613" s="13"/>
      <c r="D1613" s="13"/>
      <c r="E1613" s="3"/>
      <c r="F1613" s="3"/>
      <c r="G1613" s="3"/>
      <c r="H1613" s="3"/>
      <c r="I1613" s="3"/>
      <c r="J1613" s="3"/>
      <c r="K1613" s="3"/>
      <c r="L1613" s="3"/>
      <c r="M1613" s="3"/>
      <c r="N1613" s="3"/>
      <c r="O1613" s="3"/>
    </row>
    <row r="1614" spans="1:15" x14ac:dyDescent="0.3">
      <c r="A1614" s="3"/>
      <c r="B1614" s="3"/>
      <c r="C1614" s="13"/>
      <c r="D1614" s="13"/>
      <c r="E1614" s="3"/>
      <c r="F1614" s="3"/>
      <c r="G1614" s="3"/>
      <c r="H1614" s="3"/>
      <c r="I1614" s="3"/>
      <c r="J1614" s="3"/>
      <c r="K1614" s="3"/>
      <c r="L1614" s="3"/>
      <c r="M1614" s="3"/>
      <c r="N1614" s="3"/>
      <c r="O1614" s="3"/>
    </row>
    <row r="1615" spans="1:15" x14ac:dyDescent="0.3">
      <c r="A1615" s="3"/>
      <c r="B1615" s="3"/>
      <c r="C1615" s="13"/>
      <c r="D1615" s="13"/>
      <c r="E1615" s="3"/>
      <c r="F1615" s="3"/>
      <c r="G1615" s="3"/>
      <c r="H1615" s="3"/>
      <c r="I1615" s="3"/>
      <c r="J1615" s="3"/>
      <c r="K1615" s="3"/>
      <c r="L1615" s="3"/>
      <c r="M1615" s="3"/>
      <c r="N1615" s="3"/>
      <c r="O1615" s="3"/>
    </row>
    <row r="1616" spans="1:15" x14ac:dyDescent="0.3">
      <c r="A1616" s="3"/>
      <c r="B1616" s="3"/>
      <c r="C1616" s="13"/>
      <c r="D1616" s="13"/>
      <c r="E1616" s="3"/>
      <c r="F1616" s="3"/>
      <c r="G1616" s="3"/>
      <c r="H1616" s="3"/>
      <c r="I1616" s="3"/>
      <c r="J1616" s="3"/>
      <c r="K1616" s="3"/>
      <c r="L1616" s="3"/>
      <c r="M1616" s="3"/>
      <c r="N1616" s="3"/>
      <c r="O1616" s="3"/>
    </row>
    <row r="1617" spans="1:15" x14ac:dyDescent="0.3">
      <c r="A1617" s="3"/>
      <c r="B1617" s="3"/>
      <c r="C1617" s="13"/>
      <c r="D1617" s="13"/>
      <c r="E1617" s="3"/>
      <c r="F1617" s="3"/>
      <c r="G1617" s="3"/>
      <c r="H1617" s="3"/>
      <c r="I1617" s="3"/>
      <c r="J1617" s="3"/>
      <c r="K1617" s="3"/>
      <c r="L1617" s="3"/>
      <c r="M1617" s="3"/>
      <c r="N1617" s="3"/>
      <c r="O1617" s="3"/>
    </row>
    <row r="1618" spans="1:15" x14ac:dyDescent="0.3">
      <c r="A1618" s="3"/>
      <c r="B1618" s="3"/>
      <c r="C1618" s="13"/>
      <c r="D1618" s="13"/>
      <c r="E1618" s="3"/>
      <c r="F1618" s="3"/>
      <c r="G1618" s="3"/>
      <c r="H1618" s="3"/>
      <c r="I1618" s="3"/>
      <c r="J1618" s="3"/>
      <c r="K1618" s="3"/>
      <c r="L1618" s="3"/>
      <c r="M1618" s="3"/>
      <c r="N1618" s="3"/>
      <c r="O1618" s="3"/>
    </row>
    <row r="1619" spans="1:15" x14ac:dyDescent="0.3">
      <c r="A1619" s="3"/>
      <c r="B1619" s="3"/>
      <c r="C1619" s="13"/>
      <c r="D1619" s="13"/>
      <c r="E1619" s="3"/>
      <c r="F1619" s="3"/>
      <c r="G1619" s="3"/>
      <c r="H1619" s="3"/>
      <c r="I1619" s="3"/>
      <c r="J1619" s="3"/>
      <c r="K1619" s="3"/>
      <c r="L1619" s="3"/>
      <c r="M1619" s="3"/>
      <c r="N1619" s="3"/>
      <c r="O1619" s="3"/>
    </row>
    <row r="1620" spans="1:15" x14ac:dyDescent="0.3">
      <c r="A1620" s="3"/>
      <c r="B1620" s="3"/>
      <c r="C1620" s="13"/>
      <c r="D1620" s="13"/>
      <c r="E1620" s="3"/>
      <c r="F1620" s="3"/>
      <c r="G1620" s="3"/>
      <c r="H1620" s="3"/>
      <c r="I1620" s="3"/>
      <c r="J1620" s="3"/>
      <c r="K1620" s="3"/>
      <c r="L1620" s="3"/>
      <c r="M1620" s="3"/>
      <c r="N1620" s="3"/>
      <c r="O1620" s="3"/>
    </row>
    <row r="1621" spans="1:15" x14ac:dyDescent="0.3">
      <c r="A1621" s="3"/>
      <c r="B1621" s="3"/>
      <c r="C1621" s="13"/>
      <c r="D1621" s="13"/>
      <c r="E1621" s="3"/>
      <c r="F1621" s="3"/>
      <c r="G1621" s="3"/>
      <c r="H1621" s="3"/>
      <c r="I1621" s="3"/>
      <c r="J1621" s="3"/>
      <c r="K1621" s="3"/>
      <c r="L1621" s="3"/>
      <c r="M1621" s="3"/>
      <c r="N1621" s="3"/>
      <c r="O1621" s="3"/>
    </row>
    <row r="1622" spans="1:15" x14ac:dyDescent="0.3">
      <c r="A1622" s="3"/>
      <c r="B1622" s="3"/>
      <c r="C1622" s="13"/>
      <c r="D1622" s="13"/>
      <c r="E1622" s="3"/>
      <c r="F1622" s="3"/>
      <c r="G1622" s="3"/>
      <c r="H1622" s="3"/>
      <c r="I1622" s="3"/>
      <c r="J1622" s="3"/>
      <c r="K1622" s="3"/>
      <c r="L1622" s="3"/>
      <c r="M1622" s="3"/>
      <c r="N1622" s="3"/>
      <c r="O1622" s="3"/>
    </row>
    <row r="1623" spans="1:15" x14ac:dyDescent="0.3">
      <c r="A1623" s="3"/>
      <c r="B1623" s="3"/>
      <c r="C1623" s="13"/>
      <c r="D1623" s="13"/>
      <c r="E1623" s="3"/>
      <c r="F1623" s="3"/>
      <c r="G1623" s="3"/>
      <c r="H1623" s="3"/>
      <c r="I1623" s="3"/>
      <c r="J1623" s="3"/>
      <c r="K1623" s="3"/>
      <c r="L1623" s="3"/>
      <c r="M1623" s="3"/>
      <c r="N1623" s="3"/>
      <c r="O1623" s="3"/>
    </row>
    <row r="1624" spans="1:15" x14ac:dyDescent="0.3">
      <c r="A1624" s="3"/>
      <c r="B1624" s="3"/>
      <c r="C1624" s="13"/>
      <c r="D1624" s="13"/>
      <c r="E1624" s="3"/>
      <c r="F1624" s="3"/>
      <c r="G1624" s="3"/>
      <c r="H1624" s="3"/>
      <c r="I1624" s="3"/>
      <c r="J1624" s="3"/>
      <c r="K1624" s="3"/>
      <c r="L1624" s="3"/>
      <c r="M1624" s="3"/>
      <c r="N1624" s="3"/>
      <c r="O1624" s="3"/>
    </row>
    <row r="1625" spans="1:15" x14ac:dyDescent="0.3">
      <c r="A1625" s="3"/>
      <c r="B1625" s="3"/>
      <c r="C1625" s="13"/>
      <c r="D1625" s="13"/>
      <c r="E1625" s="3"/>
      <c r="F1625" s="3"/>
      <c r="G1625" s="3"/>
      <c r="H1625" s="3"/>
      <c r="I1625" s="3"/>
      <c r="J1625" s="3"/>
      <c r="K1625" s="3"/>
      <c r="L1625" s="3"/>
      <c r="M1625" s="3"/>
      <c r="N1625" s="3"/>
      <c r="O1625" s="3"/>
    </row>
    <row r="1626" spans="1:15" x14ac:dyDescent="0.3">
      <c r="A1626" s="3"/>
      <c r="B1626" s="3"/>
      <c r="C1626" s="13"/>
      <c r="D1626" s="13"/>
      <c r="E1626" s="3"/>
      <c r="F1626" s="3"/>
      <c r="G1626" s="3"/>
      <c r="H1626" s="3"/>
      <c r="I1626" s="3"/>
      <c r="J1626" s="3"/>
      <c r="K1626" s="3"/>
      <c r="L1626" s="3"/>
      <c r="M1626" s="3"/>
      <c r="N1626" s="3"/>
      <c r="O1626" s="3"/>
    </row>
    <row r="1627" spans="1:15" x14ac:dyDescent="0.3">
      <c r="A1627" s="3"/>
      <c r="B1627" s="3"/>
      <c r="C1627" s="13"/>
      <c r="D1627" s="13"/>
      <c r="E1627" s="3"/>
      <c r="F1627" s="3"/>
      <c r="G1627" s="3"/>
      <c r="H1627" s="3"/>
      <c r="I1627" s="3"/>
      <c r="J1627" s="3"/>
      <c r="K1627" s="3"/>
      <c r="L1627" s="3"/>
      <c r="M1627" s="3"/>
      <c r="N1627" s="3"/>
      <c r="O1627" s="3"/>
    </row>
    <row r="1628" spans="1:15" x14ac:dyDescent="0.3">
      <c r="A1628" s="3"/>
      <c r="B1628" s="3"/>
      <c r="C1628" s="13"/>
      <c r="D1628" s="13"/>
      <c r="E1628" s="3"/>
      <c r="F1628" s="3"/>
      <c r="G1628" s="3"/>
      <c r="H1628" s="3"/>
      <c r="I1628" s="3"/>
      <c r="J1628" s="3"/>
      <c r="K1628" s="3"/>
      <c r="L1628" s="3"/>
      <c r="M1628" s="3"/>
      <c r="N1628" s="3"/>
      <c r="O1628" s="3"/>
    </row>
    <row r="1629" spans="1:15" x14ac:dyDescent="0.3">
      <c r="A1629" s="3"/>
      <c r="B1629" s="3"/>
      <c r="C1629" s="13"/>
      <c r="D1629" s="13"/>
      <c r="E1629" s="3"/>
      <c r="F1629" s="3"/>
      <c r="G1629" s="3"/>
      <c r="H1629" s="3"/>
      <c r="I1629" s="3"/>
      <c r="J1629" s="3"/>
      <c r="K1629" s="3"/>
      <c r="L1629" s="3"/>
      <c r="M1629" s="3"/>
      <c r="N1629" s="3"/>
      <c r="O1629" s="3"/>
    </row>
    <row r="1630" spans="1:15" x14ac:dyDescent="0.3">
      <c r="A1630" s="3"/>
      <c r="B1630" s="3"/>
      <c r="C1630" s="13"/>
      <c r="D1630" s="13"/>
      <c r="E1630" s="3"/>
      <c r="F1630" s="3"/>
      <c r="G1630" s="3"/>
      <c r="H1630" s="3"/>
      <c r="I1630" s="3"/>
      <c r="J1630" s="3"/>
      <c r="K1630" s="3"/>
      <c r="L1630" s="3"/>
      <c r="M1630" s="3"/>
      <c r="N1630" s="3"/>
      <c r="O1630" s="3"/>
    </row>
    <row r="1631" spans="1:15" x14ac:dyDescent="0.3">
      <c r="A1631" s="3"/>
      <c r="B1631" s="3"/>
      <c r="C1631" s="13"/>
      <c r="D1631" s="13"/>
      <c r="E1631" s="3"/>
      <c r="F1631" s="3"/>
      <c r="G1631" s="3"/>
      <c r="H1631" s="3"/>
      <c r="I1631" s="3"/>
      <c r="J1631" s="3"/>
      <c r="K1631" s="3"/>
      <c r="L1631" s="3"/>
      <c r="M1631" s="3"/>
      <c r="N1631" s="3"/>
      <c r="O1631" s="3"/>
    </row>
    <row r="1632" spans="1:15" x14ac:dyDescent="0.3">
      <c r="A1632" s="3"/>
      <c r="B1632" s="3"/>
      <c r="C1632" s="13"/>
      <c r="D1632" s="13"/>
      <c r="E1632" s="3"/>
      <c r="F1632" s="3"/>
      <c r="G1632" s="3"/>
      <c r="H1632" s="3"/>
      <c r="I1632" s="3"/>
      <c r="J1632" s="3"/>
      <c r="K1632" s="3"/>
      <c r="L1632" s="3"/>
      <c r="M1632" s="3"/>
      <c r="N1632" s="3"/>
      <c r="O1632" s="3"/>
    </row>
    <row r="1633" spans="1:15" x14ac:dyDescent="0.3">
      <c r="A1633" s="3"/>
      <c r="B1633" s="3"/>
      <c r="C1633" s="13"/>
      <c r="D1633" s="13"/>
      <c r="E1633" s="3"/>
      <c r="F1633" s="3"/>
      <c r="G1633" s="3"/>
      <c r="H1633" s="3"/>
      <c r="I1633" s="3"/>
      <c r="J1633" s="3"/>
      <c r="K1633" s="3"/>
      <c r="L1633" s="3"/>
      <c r="M1633" s="3"/>
      <c r="N1633" s="3"/>
      <c r="O1633" s="3"/>
    </row>
    <row r="1634" spans="1:15" x14ac:dyDescent="0.3">
      <c r="A1634" s="3"/>
      <c r="B1634" s="3"/>
      <c r="C1634" s="13"/>
      <c r="D1634" s="13"/>
      <c r="E1634" s="3"/>
      <c r="F1634" s="3"/>
      <c r="G1634" s="3"/>
      <c r="H1634" s="3"/>
      <c r="I1634" s="3"/>
      <c r="J1634" s="3"/>
      <c r="K1634" s="3"/>
      <c r="L1634" s="3"/>
      <c r="M1634" s="3"/>
      <c r="N1634" s="3"/>
      <c r="O1634" s="3"/>
    </row>
    <row r="1635" spans="1:15" x14ac:dyDescent="0.3">
      <c r="A1635" s="3"/>
      <c r="B1635" s="3"/>
      <c r="C1635" s="13"/>
      <c r="D1635" s="13"/>
      <c r="E1635" s="3"/>
      <c r="F1635" s="3"/>
      <c r="G1635" s="3"/>
      <c r="H1635" s="3"/>
      <c r="I1635" s="3"/>
      <c r="J1635" s="3"/>
      <c r="K1635" s="3"/>
      <c r="L1635" s="3"/>
      <c r="M1635" s="3"/>
      <c r="N1635" s="3"/>
      <c r="O1635" s="3"/>
    </row>
    <row r="1636" spans="1:15" x14ac:dyDescent="0.3">
      <c r="A1636" s="3"/>
      <c r="B1636" s="3"/>
      <c r="C1636" s="13"/>
      <c r="D1636" s="13"/>
      <c r="E1636" s="3"/>
      <c r="F1636" s="3"/>
      <c r="G1636" s="3"/>
      <c r="H1636" s="3"/>
      <c r="I1636" s="3"/>
      <c r="J1636" s="3"/>
      <c r="K1636" s="3"/>
      <c r="L1636" s="3"/>
      <c r="M1636" s="3"/>
      <c r="N1636" s="3"/>
      <c r="O1636" s="3"/>
    </row>
    <row r="1637" spans="1:15" x14ac:dyDescent="0.3">
      <c r="A1637" s="3"/>
      <c r="B1637" s="3"/>
      <c r="C1637" s="13"/>
      <c r="D1637" s="13"/>
      <c r="E1637" s="3"/>
      <c r="F1637" s="3"/>
      <c r="G1637" s="3"/>
      <c r="H1637" s="3"/>
      <c r="I1637" s="3"/>
      <c r="J1637" s="3"/>
      <c r="K1637" s="3"/>
      <c r="L1637" s="3"/>
      <c r="M1637" s="3"/>
      <c r="N1637" s="3"/>
      <c r="O1637" s="3"/>
    </row>
    <row r="1638" spans="1:15" x14ac:dyDescent="0.3">
      <c r="A1638" s="3"/>
      <c r="B1638" s="3"/>
      <c r="C1638" s="13"/>
      <c r="D1638" s="13"/>
      <c r="E1638" s="3"/>
      <c r="F1638" s="3"/>
      <c r="G1638" s="3"/>
      <c r="H1638" s="3"/>
      <c r="I1638" s="3"/>
      <c r="J1638" s="3"/>
      <c r="K1638" s="3"/>
      <c r="L1638" s="3"/>
      <c r="M1638" s="3"/>
      <c r="N1638" s="3"/>
      <c r="O1638" s="3"/>
    </row>
    <row r="1639" spans="1:15" x14ac:dyDescent="0.3">
      <c r="A1639" s="3"/>
      <c r="B1639" s="3"/>
      <c r="C1639" s="13"/>
      <c r="D1639" s="13"/>
      <c r="E1639" s="3"/>
      <c r="F1639" s="3"/>
      <c r="G1639" s="3"/>
      <c r="H1639" s="3"/>
      <c r="I1639" s="3"/>
      <c r="J1639" s="3"/>
      <c r="K1639" s="3"/>
      <c r="L1639" s="3"/>
      <c r="M1639" s="3"/>
      <c r="N1639" s="3"/>
      <c r="O1639" s="3"/>
    </row>
    <row r="1640" spans="1:15" x14ac:dyDescent="0.3">
      <c r="A1640" s="3"/>
      <c r="B1640" s="3"/>
      <c r="C1640" s="13"/>
      <c r="D1640" s="13"/>
      <c r="E1640" s="3"/>
      <c r="F1640" s="3"/>
      <c r="G1640" s="3"/>
      <c r="H1640" s="3"/>
      <c r="I1640" s="3"/>
      <c r="J1640" s="3"/>
      <c r="K1640" s="3"/>
      <c r="L1640" s="3"/>
      <c r="M1640" s="3"/>
      <c r="N1640" s="3"/>
      <c r="O1640" s="3"/>
    </row>
    <row r="1641" spans="1:15" x14ac:dyDescent="0.3">
      <c r="A1641" s="3"/>
      <c r="B1641" s="3"/>
      <c r="C1641" s="13"/>
      <c r="D1641" s="13"/>
      <c r="E1641" s="3"/>
      <c r="F1641" s="3"/>
      <c r="G1641" s="3"/>
      <c r="H1641" s="3"/>
      <c r="I1641" s="3"/>
      <c r="J1641" s="3"/>
      <c r="K1641" s="3"/>
      <c r="L1641" s="3"/>
      <c r="M1641" s="3"/>
      <c r="N1641" s="3"/>
      <c r="O1641" s="3"/>
    </row>
    <row r="1642" spans="1:15" x14ac:dyDescent="0.3">
      <c r="A1642" s="3"/>
      <c r="B1642" s="3"/>
      <c r="C1642" s="13"/>
      <c r="D1642" s="13"/>
      <c r="E1642" s="3"/>
      <c r="F1642" s="3"/>
      <c r="G1642" s="3"/>
      <c r="H1642" s="3"/>
      <c r="I1642" s="3"/>
      <c r="J1642" s="3"/>
      <c r="K1642" s="3"/>
      <c r="L1642" s="3"/>
      <c r="M1642" s="3"/>
      <c r="N1642" s="3"/>
      <c r="O1642" s="3"/>
    </row>
    <row r="1643" spans="1:15" x14ac:dyDescent="0.3">
      <c r="A1643" s="3"/>
      <c r="B1643" s="3"/>
      <c r="C1643" s="13"/>
      <c r="D1643" s="13"/>
      <c r="E1643" s="3"/>
      <c r="F1643" s="3"/>
      <c r="G1643" s="3"/>
      <c r="H1643" s="3"/>
      <c r="I1643" s="3"/>
      <c r="J1643" s="3"/>
      <c r="K1643" s="3"/>
      <c r="L1643" s="3"/>
      <c r="M1643" s="3"/>
      <c r="N1643" s="3"/>
      <c r="O1643" s="3"/>
    </row>
    <row r="1644" spans="1:15" x14ac:dyDescent="0.3">
      <c r="A1644" s="3"/>
      <c r="B1644" s="3"/>
      <c r="C1644" s="13"/>
      <c r="D1644" s="13"/>
      <c r="E1644" s="3"/>
      <c r="F1644" s="3"/>
      <c r="G1644" s="3"/>
      <c r="H1644" s="3"/>
      <c r="I1644" s="3"/>
      <c r="J1644" s="3"/>
      <c r="K1644" s="3"/>
      <c r="L1644" s="3"/>
      <c r="M1644" s="3"/>
      <c r="N1644" s="3"/>
      <c r="O1644" s="3"/>
    </row>
    <row r="1645" spans="1:15" x14ac:dyDescent="0.3">
      <c r="A1645" s="3"/>
      <c r="B1645" s="3"/>
      <c r="C1645" s="13"/>
      <c r="D1645" s="13"/>
      <c r="E1645" s="3"/>
      <c r="F1645" s="3"/>
      <c r="G1645" s="3"/>
      <c r="H1645" s="3"/>
      <c r="I1645" s="3"/>
      <c r="J1645" s="3"/>
      <c r="K1645" s="3"/>
      <c r="L1645" s="3"/>
      <c r="M1645" s="3"/>
      <c r="N1645" s="3"/>
      <c r="O1645" s="3"/>
    </row>
    <row r="1646" spans="1:15" x14ac:dyDescent="0.3">
      <c r="A1646" s="3"/>
      <c r="B1646" s="3"/>
      <c r="C1646" s="13"/>
      <c r="D1646" s="13"/>
      <c r="E1646" s="3"/>
      <c r="F1646" s="3"/>
      <c r="G1646" s="3"/>
      <c r="H1646" s="3"/>
      <c r="I1646" s="3"/>
      <c r="J1646" s="3"/>
      <c r="K1646" s="3"/>
      <c r="L1646" s="3"/>
      <c r="M1646" s="3"/>
      <c r="N1646" s="3"/>
      <c r="O1646" s="3"/>
    </row>
    <row r="1647" spans="1:15" x14ac:dyDescent="0.3">
      <c r="A1647" s="3"/>
      <c r="B1647" s="3"/>
      <c r="C1647" s="13"/>
      <c r="D1647" s="13"/>
      <c r="E1647" s="3"/>
      <c r="F1647" s="3"/>
      <c r="G1647" s="3"/>
      <c r="H1647" s="3"/>
      <c r="I1647" s="3"/>
      <c r="J1647" s="3"/>
      <c r="K1647" s="3"/>
      <c r="L1647" s="3"/>
      <c r="M1647" s="3"/>
      <c r="N1647" s="3"/>
      <c r="O1647" s="3"/>
    </row>
    <row r="1648" spans="1:15" x14ac:dyDescent="0.3">
      <c r="A1648" s="3"/>
      <c r="B1648" s="3"/>
      <c r="C1648" s="13"/>
      <c r="D1648" s="13"/>
      <c r="E1648" s="3"/>
      <c r="F1648" s="3"/>
      <c r="G1648" s="3"/>
      <c r="H1648" s="3"/>
      <c r="I1648" s="3"/>
      <c r="J1648" s="3"/>
      <c r="K1648" s="3"/>
      <c r="L1648" s="3"/>
      <c r="M1648" s="3"/>
      <c r="N1648" s="3"/>
      <c r="O1648" s="3"/>
    </row>
    <row r="1649" spans="1:15" x14ac:dyDescent="0.3">
      <c r="A1649" s="3"/>
      <c r="B1649" s="3"/>
      <c r="C1649" s="13"/>
      <c r="D1649" s="13"/>
      <c r="E1649" s="3"/>
      <c r="F1649" s="3"/>
      <c r="G1649" s="3"/>
      <c r="H1649" s="3"/>
      <c r="I1649" s="3"/>
      <c r="J1649" s="3"/>
      <c r="K1649" s="3"/>
      <c r="L1649" s="3"/>
      <c r="M1649" s="3"/>
      <c r="N1649" s="3"/>
      <c r="O1649" s="3"/>
    </row>
    <row r="1650" spans="1:15" x14ac:dyDescent="0.3">
      <c r="A1650" s="3"/>
      <c r="B1650" s="3"/>
      <c r="C1650" s="13"/>
      <c r="D1650" s="13"/>
      <c r="E1650" s="3"/>
      <c r="F1650" s="3"/>
      <c r="G1650" s="3"/>
      <c r="H1650" s="3"/>
      <c r="I1650" s="3"/>
      <c r="J1650" s="3"/>
      <c r="K1650" s="3"/>
      <c r="L1650" s="3"/>
      <c r="M1650" s="3"/>
      <c r="N1650" s="3"/>
      <c r="O1650" s="3"/>
    </row>
    <row r="1651" spans="1:15" x14ac:dyDescent="0.3">
      <c r="A1651" s="3"/>
      <c r="B1651" s="3"/>
      <c r="C1651" s="13"/>
      <c r="D1651" s="13"/>
      <c r="E1651" s="3"/>
      <c r="F1651" s="3"/>
      <c r="G1651" s="3"/>
      <c r="H1651" s="3"/>
      <c r="I1651" s="3"/>
      <c r="J1651" s="3"/>
      <c r="K1651" s="3"/>
      <c r="L1651" s="3"/>
      <c r="M1651" s="3"/>
      <c r="N1651" s="3"/>
      <c r="O1651" s="3"/>
    </row>
    <row r="1652" spans="1:15" x14ac:dyDescent="0.3">
      <c r="A1652" s="3"/>
      <c r="B1652" s="3"/>
      <c r="C1652" s="13"/>
      <c r="D1652" s="13"/>
      <c r="E1652" s="3"/>
      <c r="F1652" s="3"/>
      <c r="G1652" s="3"/>
      <c r="H1652" s="3"/>
      <c r="I1652" s="3"/>
      <c r="J1652" s="3"/>
      <c r="K1652" s="3"/>
      <c r="L1652" s="3"/>
      <c r="M1652" s="3"/>
      <c r="N1652" s="3"/>
      <c r="O1652" s="3"/>
    </row>
    <row r="1653" spans="1:15" x14ac:dyDescent="0.3">
      <c r="A1653" s="3"/>
      <c r="B1653" s="3"/>
      <c r="C1653" s="13"/>
      <c r="D1653" s="13"/>
      <c r="E1653" s="3"/>
      <c r="F1653" s="3"/>
      <c r="G1653" s="3"/>
      <c r="H1653" s="3"/>
      <c r="I1653" s="3"/>
      <c r="J1653" s="3"/>
      <c r="K1653" s="3"/>
      <c r="L1653" s="3"/>
      <c r="M1653" s="3"/>
      <c r="N1653" s="3"/>
      <c r="O1653" s="3"/>
    </row>
    <row r="1654" spans="1:15" x14ac:dyDescent="0.3">
      <c r="A1654" s="3"/>
      <c r="B1654" s="3"/>
      <c r="C1654" s="13"/>
      <c r="D1654" s="13"/>
      <c r="E1654" s="3"/>
      <c r="F1654" s="3"/>
      <c r="G1654" s="3"/>
      <c r="H1654" s="3"/>
      <c r="I1654" s="3"/>
      <c r="J1654" s="3"/>
      <c r="K1654" s="3"/>
      <c r="L1654" s="3"/>
      <c r="M1654" s="3"/>
      <c r="N1654" s="3"/>
      <c r="O1654" s="3"/>
    </row>
    <row r="1655" spans="1:15" x14ac:dyDescent="0.3">
      <c r="A1655" s="3"/>
      <c r="B1655" s="3"/>
      <c r="C1655" s="13"/>
      <c r="D1655" s="13"/>
      <c r="E1655" s="3"/>
      <c r="F1655" s="3"/>
      <c r="G1655" s="3"/>
      <c r="H1655" s="3"/>
      <c r="I1655" s="3"/>
      <c r="J1655" s="3"/>
      <c r="K1655" s="3"/>
      <c r="L1655" s="3"/>
      <c r="M1655" s="3"/>
      <c r="N1655" s="3"/>
      <c r="O1655" s="3"/>
    </row>
    <row r="1656" spans="1:15" x14ac:dyDescent="0.3">
      <c r="A1656" s="3"/>
      <c r="B1656" s="3"/>
      <c r="C1656" s="13"/>
      <c r="D1656" s="13"/>
      <c r="E1656" s="3"/>
      <c r="F1656" s="3"/>
      <c r="G1656" s="3"/>
      <c r="H1656" s="3"/>
      <c r="I1656" s="3"/>
      <c r="J1656" s="3"/>
      <c r="K1656" s="3"/>
      <c r="L1656" s="3"/>
      <c r="M1656" s="3"/>
      <c r="N1656" s="3"/>
      <c r="O1656" s="3"/>
    </row>
    <row r="1657" spans="1:15" x14ac:dyDescent="0.3">
      <c r="A1657" s="3"/>
      <c r="B1657" s="3"/>
      <c r="C1657" s="13"/>
      <c r="D1657" s="13"/>
      <c r="E1657" s="3"/>
      <c r="F1657" s="3"/>
      <c r="G1657" s="3"/>
      <c r="H1657" s="3"/>
      <c r="I1657" s="3"/>
      <c r="J1657" s="3"/>
      <c r="K1657" s="3"/>
      <c r="L1657" s="3"/>
      <c r="M1657" s="3"/>
      <c r="N1657" s="3"/>
      <c r="O1657" s="3"/>
    </row>
    <row r="1658" spans="1:15" x14ac:dyDescent="0.3">
      <c r="A1658" s="3"/>
      <c r="B1658" s="3"/>
      <c r="C1658" s="13"/>
      <c r="D1658" s="13"/>
      <c r="E1658" s="3"/>
      <c r="F1658" s="3"/>
      <c r="G1658" s="3"/>
      <c r="H1658" s="3"/>
      <c r="I1658" s="3"/>
      <c r="J1658" s="3"/>
      <c r="K1658" s="3"/>
      <c r="L1658" s="3"/>
      <c r="M1658" s="3"/>
      <c r="N1658" s="3"/>
      <c r="O1658" s="3"/>
    </row>
    <row r="1659" spans="1:15" x14ac:dyDescent="0.3">
      <c r="A1659" s="3"/>
      <c r="B1659" s="3"/>
      <c r="C1659" s="13"/>
      <c r="D1659" s="13"/>
      <c r="E1659" s="3"/>
      <c r="F1659" s="3"/>
      <c r="G1659" s="3"/>
      <c r="H1659" s="3"/>
      <c r="I1659" s="3"/>
      <c r="J1659" s="3"/>
      <c r="K1659" s="3"/>
      <c r="L1659" s="3"/>
      <c r="M1659" s="3"/>
      <c r="N1659" s="3"/>
      <c r="O1659" s="3"/>
    </row>
    <row r="1660" spans="1:15" x14ac:dyDescent="0.3">
      <c r="A1660" s="3"/>
      <c r="B1660" s="3"/>
      <c r="C1660" s="13"/>
      <c r="D1660" s="13"/>
      <c r="E1660" s="3"/>
      <c r="F1660" s="3"/>
      <c r="G1660" s="3"/>
      <c r="H1660" s="3"/>
      <c r="I1660" s="3"/>
      <c r="J1660" s="3"/>
      <c r="K1660" s="3"/>
      <c r="L1660" s="3"/>
      <c r="M1660" s="3"/>
      <c r="N1660" s="3"/>
      <c r="O1660" s="3"/>
    </row>
    <row r="1661" spans="1:15" x14ac:dyDescent="0.3">
      <c r="A1661" s="3"/>
      <c r="B1661" s="3"/>
      <c r="C1661" s="13"/>
      <c r="D1661" s="13"/>
      <c r="E1661" s="3"/>
      <c r="F1661" s="3"/>
      <c r="G1661" s="3"/>
      <c r="H1661" s="3"/>
      <c r="I1661" s="3"/>
      <c r="J1661" s="3"/>
      <c r="K1661" s="3"/>
      <c r="L1661" s="3"/>
      <c r="M1661" s="3"/>
      <c r="N1661" s="3"/>
      <c r="O1661" s="3"/>
    </row>
    <row r="1662" spans="1:15" x14ac:dyDescent="0.3">
      <c r="A1662" s="3"/>
      <c r="B1662" s="3"/>
      <c r="C1662" s="13"/>
      <c r="D1662" s="13"/>
      <c r="E1662" s="3"/>
      <c r="F1662" s="3"/>
      <c r="G1662" s="3"/>
      <c r="H1662" s="3"/>
      <c r="I1662" s="3"/>
      <c r="J1662" s="3"/>
      <c r="K1662" s="3"/>
      <c r="L1662" s="3"/>
      <c r="M1662" s="3"/>
      <c r="N1662" s="3"/>
      <c r="O1662" s="3"/>
    </row>
    <row r="1663" spans="1:15" x14ac:dyDescent="0.3">
      <c r="A1663" s="3"/>
      <c r="B1663" s="3"/>
      <c r="C1663" s="13"/>
      <c r="D1663" s="13"/>
      <c r="E1663" s="3"/>
      <c r="F1663" s="3"/>
      <c r="G1663" s="3"/>
      <c r="H1663" s="3"/>
      <c r="I1663" s="3"/>
      <c r="J1663" s="3"/>
      <c r="K1663" s="3"/>
      <c r="L1663" s="3"/>
      <c r="M1663" s="3"/>
      <c r="N1663" s="3"/>
      <c r="O1663" s="3"/>
    </row>
    <row r="1664" spans="1:15" x14ac:dyDescent="0.3">
      <c r="A1664" s="3"/>
      <c r="B1664" s="3"/>
      <c r="C1664" s="13"/>
      <c r="D1664" s="13"/>
      <c r="E1664" s="3"/>
      <c r="F1664" s="3"/>
      <c r="G1664" s="3"/>
      <c r="H1664" s="3"/>
      <c r="I1664" s="3"/>
      <c r="J1664" s="3"/>
      <c r="K1664" s="3"/>
      <c r="L1664" s="3"/>
      <c r="M1664" s="3"/>
      <c r="N1664" s="3"/>
      <c r="O1664" s="3"/>
    </row>
    <row r="1665" spans="1:15" x14ac:dyDescent="0.3">
      <c r="A1665" s="3"/>
      <c r="B1665" s="3"/>
      <c r="C1665" s="13"/>
      <c r="D1665" s="13"/>
      <c r="E1665" s="3"/>
      <c r="F1665" s="3"/>
      <c r="G1665" s="3"/>
      <c r="H1665" s="3"/>
      <c r="I1665" s="3"/>
      <c r="J1665" s="3"/>
      <c r="K1665" s="3"/>
      <c r="L1665" s="3"/>
      <c r="M1665" s="3"/>
      <c r="N1665" s="3"/>
      <c r="O1665" s="3"/>
    </row>
    <row r="1666" spans="1:15" x14ac:dyDescent="0.3">
      <c r="A1666" s="3"/>
      <c r="B1666" s="3"/>
      <c r="C1666" s="13"/>
      <c r="D1666" s="13"/>
      <c r="E1666" s="3"/>
      <c r="F1666" s="3"/>
      <c r="G1666" s="3"/>
      <c r="H1666" s="3"/>
      <c r="I1666" s="3"/>
      <c r="J1666" s="3"/>
      <c r="K1666" s="3"/>
      <c r="L1666" s="3"/>
      <c r="M1666" s="3"/>
      <c r="N1666" s="3"/>
      <c r="O1666" s="3"/>
    </row>
    <row r="1667" spans="1:15" x14ac:dyDescent="0.3">
      <c r="A1667" s="3"/>
      <c r="B1667" s="3"/>
      <c r="C1667" s="13"/>
      <c r="D1667" s="13"/>
      <c r="E1667" s="3"/>
      <c r="F1667" s="3"/>
      <c r="G1667" s="3"/>
      <c r="H1667" s="3"/>
      <c r="I1667" s="3"/>
      <c r="J1667" s="3"/>
      <c r="K1667" s="3"/>
      <c r="L1667" s="3"/>
      <c r="M1667" s="3"/>
      <c r="N1667" s="3"/>
      <c r="O1667" s="3"/>
    </row>
    <row r="1668" spans="1:15" x14ac:dyDescent="0.3">
      <c r="A1668" s="3"/>
      <c r="B1668" s="3"/>
      <c r="C1668" s="13"/>
      <c r="D1668" s="13"/>
      <c r="E1668" s="3"/>
      <c r="F1668" s="3"/>
      <c r="G1668" s="3"/>
      <c r="H1668" s="3"/>
      <c r="I1668" s="3"/>
      <c r="J1668" s="3"/>
      <c r="K1668" s="3"/>
      <c r="L1668" s="3"/>
      <c r="M1668" s="3"/>
      <c r="N1668" s="3"/>
      <c r="O1668" s="3"/>
    </row>
    <row r="1669" spans="1:15" x14ac:dyDescent="0.3">
      <c r="A1669" s="3"/>
      <c r="B1669" s="3"/>
      <c r="C1669" s="13"/>
      <c r="D1669" s="13"/>
      <c r="E1669" s="3"/>
      <c r="F1669" s="3"/>
      <c r="G1669" s="3"/>
      <c r="H1669" s="3"/>
      <c r="I1669" s="3"/>
      <c r="J1669" s="3"/>
      <c r="K1669" s="3"/>
      <c r="L1669" s="3"/>
      <c r="M1669" s="3"/>
      <c r="N1669" s="3"/>
      <c r="O1669" s="3"/>
    </row>
    <row r="1670" spans="1:15" x14ac:dyDescent="0.3">
      <c r="A1670" s="3"/>
      <c r="B1670" s="3"/>
      <c r="C1670" s="13"/>
      <c r="D1670" s="13"/>
      <c r="E1670" s="3"/>
      <c r="F1670" s="3"/>
      <c r="G1670" s="3"/>
      <c r="H1670" s="3"/>
      <c r="I1670" s="3"/>
      <c r="J1670" s="3"/>
      <c r="K1670" s="3"/>
      <c r="L1670" s="3"/>
      <c r="M1670" s="3"/>
      <c r="N1670" s="3"/>
      <c r="O1670" s="3"/>
    </row>
    <row r="1671" spans="1:15" x14ac:dyDescent="0.3">
      <c r="A1671" s="3"/>
      <c r="B1671" s="3"/>
      <c r="C1671" s="13"/>
      <c r="D1671" s="13"/>
      <c r="E1671" s="3"/>
      <c r="F1671" s="3"/>
      <c r="G1671" s="3"/>
      <c r="H1671" s="3"/>
      <c r="I1671" s="3"/>
      <c r="J1671" s="3"/>
      <c r="K1671" s="3"/>
      <c r="L1671" s="3"/>
      <c r="M1671" s="3"/>
      <c r="N1671" s="3"/>
      <c r="O1671" s="3"/>
    </row>
    <row r="1672" spans="1:15" x14ac:dyDescent="0.3">
      <c r="A1672" s="3"/>
      <c r="B1672" s="3"/>
      <c r="C1672" s="13"/>
      <c r="D1672" s="13"/>
      <c r="E1672" s="3"/>
      <c r="F1672" s="3"/>
      <c r="G1672" s="3"/>
      <c r="H1672" s="3"/>
      <c r="I1672" s="3"/>
      <c r="J1672" s="3"/>
      <c r="K1672" s="3"/>
      <c r="L1672" s="3"/>
      <c r="M1672" s="3"/>
      <c r="N1672" s="3"/>
      <c r="O1672" s="3"/>
    </row>
    <row r="1673" spans="1:15" x14ac:dyDescent="0.3">
      <c r="A1673" s="3"/>
      <c r="B1673" s="3"/>
      <c r="C1673" s="13"/>
      <c r="D1673" s="13"/>
      <c r="E1673" s="3"/>
      <c r="F1673" s="3"/>
      <c r="G1673" s="3"/>
      <c r="H1673" s="3"/>
      <c r="I1673" s="3"/>
      <c r="J1673" s="3"/>
      <c r="K1673" s="3"/>
      <c r="L1673" s="3"/>
      <c r="M1673" s="3"/>
      <c r="N1673" s="3"/>
      <c r="O1673" s="3"/>
    </row>
    <row r="1674" spans="1:15" x14ac:dyDescent="0.3">
      <c r="A1674" s="3"/>
      <c r="B1674" s="3"/>
      <c r="C1674" s="13"/>
      <c r="D1674" s="13"/>
      <c r="E1674" s="3"/>
      <c r="F1674" s="3"/>
      <c r="G1674" s="3"/>
      <c r="H1674" s="3"/>
      <c r="I1674" s="3"/>
      <c r="J1674" s="3"/>
      <c r="K1674" s="3"/>
      <c r="L1674" s="3"/>
      <c r="M1674" s="3"/>
      <c r="N1674" s="3"/>
      <c r="O1674" s="3"/>
    </row>
    <row r="1675" spans="1:15" x14ac:dyDescent="0.3">
      <c r="A1675" s="3"/>
      <c r="B1675" s="3"/>
      <c r="C1675" s="13"/>
      <c r="D1675" s="13"/>
      <c r="E1675" s="3"/>
      <c r="F1675" s="3"/>
      <c r="G1675" s="3"/>
      <c r="H1675" s="3"/>
      <c r="I1675" s="3"/>
      <c r="J1675" s="3"/>
      <c r="K1675" s="3"/>
      <c r="L1675" s="3"/>
      <c r="M1675" s="3"/>
      <c r="N1675" s="3"/>
      <c r="O1675" s="3"/>
    </row>
    <row r="1676" spans="1:15" x14ac:dyDescent="0.3">
      <c r="A1676" s="3"/>
      <c r="B1676" s="3"/>
      <c r="C1676" s="13"/>
      <c r="D1676" s="13"/>
      <c r="E1676" s="3"/>
      <c r="F1676" s="3"/>
      <c r="G1676" s="3"/>
      <c r="H1676" s="3"/>
      <c r="I1676" s="3"/>
      <c r="J1676" s="3"/>
      <c r="K1676" s="3"/>
      <c r="L1676" s="3"/>
      <c r="M1676" s="3"/>
      <c r="N1676" s="3"/>
      <c r="O1676" s="3"/>
    </row>
    <row r="1677" spans="1:15" x14ac:dyDescent="0.3">
      <c r="A1677" s="3"/>
      <c r="B1677" s="3"/>
      <c r="C1677" s="13"/>
      <c r="D1677" s="13"/>
      <c r="E1677" s="3"/>
      <c r="F1677" s="3"/>
      <c r="G1677" s="3"/>
      <c r="H1677" s="3"/>
      <c r="I1677" s="3"/>
      <c r="J1677" s="3"/>
      <c r="K1677" s="3"/>
      <c r="L1677" s="3"/>
      <c r="M1677" s="3"/>
      <c r="N1677" s="3"/>
      <c r="O1677" s="3"/>
    </row>
    <row r="1678" spans="1:15" x14ac:dyDescent="0.3">
      <c r="A1678" s="3"/>
      <c r="B1678" s="3"/>
      <c r="C1678" s="13"/>
      <c r="D1678" s="13"/>
      <c r="E1678" s="3"/>
      <c r="F1678" s="3"/>
      <c r="G1678" s="3"/>
      <c r="H1678" s="3"/>
      <c r="I1678" s="3"/>
      <c r="J1678" s="3"/>
      <c r="K1678" s="3"/>
      <c r="L1678" s="3"/>
      <c r="M1678" s="3"/>
      <c r="N1678" s="3"/>
      <c r="O1678" s="3"/>
    </row>
    <row r="1679" spans="1:15" x14ac:dyDescent="0.3">
      <c r="A1679" s="3"/>
      <c r="B1679" s="3"/>
      <c r="C1679" s="13"/>
      <c r="D1679" s="13"/>
      <c r="E1679" s="3"/>
      <c r="F1679" s="3"/>
      <c r="G1679" s="3"/>
      <c r="H1679" s="3"/>
      <c r="I1679" s="3"/>
      <c r="J1679" s="3"/>
      <c r="K1679" s="3"/>
      <c r="L1679" s="3"/>
      <c r="M1679" s="3"/>
      <c r="N1679" s="3"/>
      <c r="O1679" s="3"/>
    </row>
    <row r="1680" spans="1:15" x14ac:dyDescent="0.3">
      <c r="A1680" s="3"/>
      <c r="B1680" s="3"/>
      <c r="C1680" s="13"/>
      <c r="D1680" s="13"/>
      <c r="E1680" s="3"/>
      <c r="F1680" s="3"/>
      <c r="G1680" s="3"/>
      <c r="H1680" s="3"/>
      <c r="I1680" s="3"/>
      <c r="J1680" s="3"/>
      <c r="K1680" s="3"/>
      <c r="L1680" s="3"/>
      <c r="M1680" s="3"/>
      <c r="N1680" s="3"/>
      <c r="O1680" s="3"/>
    </row>
    <row r="1681" spans="1:15" x14ac:dyDescent="0.3">
      <c r="A1681" s="3"/>
      <c r="B1681" s="3"/>
      <c r="C1681" s="13"/>
      <c r="D1681" s="13"/>
      <c r="E1681" s="3"/>
      <c r="F1681" s="3"/>
      <c r="G1681" s="3"/>
      <c r="H1681" s="3"/>
      <c r="I1681" s="3"/>
      <c r="J1681" s="3"/>
      <c r="K1681" s="3"/>
      <c r="L1681" s="3"/>
      <c r="M1681" s="3"/>
      <c r="N1681" s="3"/>
      <c r="O1681" s="3"/>
    </row>
    <row r="1682" spans="1:15" x14ac:dyDescent="0.3">
      <c r="A1682" s="3"/>
      <c r="B1682" s="3"/>
      <c r="C1682" s="13"/>
      <c r="D1682" s="13"/>
      <c r="E1682" s="3"/>
      <c r="F1682" s="3"/>
      <c r="G1682" s="3"/>
      <c r="H1682" s="3"/>
      <c r="I1682" s="3"/>
      <c r="J1682" s="3"/>
      <c r="K1682" s="3"/>
      <c r="L1682" s="3"/>
      <c r="M1682" s="3"/>
      <c r="N1682" s="3"/>
      <c r="O1682" s="3"/>
    </row>
    <row r="1683" spans="1:15" x14ac:dyDescent="0.3">
      <c r="A1683" s="3"/>
      <c r="B1683" s="3"/>
      <c r="C1683" s="13"/>
      <c r="D1683" s="13"/>
      <c r="E1683" s="3"/>
      <c r="F1683" s="3"/>
      <c r="G1683" s="3"/>
      <c r="H1683" s="3"/>
      <c r="I1683" s="3"/>
      <c r="J1683" s="3"/>
      <c r="K1683" s="3"/>
      <c r="L1683" s="3"/>
      <c r="M1683" s="3"/>
      <c r="N1683" s="3"/>
      <c r="O1683" s="3"/>
    </row>
    <row r="1684" spans="1:15" x14ac:dyDescent="0.3">
      <c r="A1684" s="3"/>
      <c r="B1684" s="3"/>
      <c r="C1684" s="13"/>
      <c r="D1684" s="13"/>
      <c r="E1684" s="3"/>
      <c r="F1684" s="3"/>
      <c r="G1684" s="3"/>
      <c r="H1684" s="3"/>
      <c r="I1684" s="3"/>
      <c r="J1684" s="3"/>
      <c r="K1684" s="3"/>
      <c r="L1684" s="3"/>
      <c r="M1684" s="3"/>
      <c r="N1684" s="3"/>
      <c r="O1684" s="3"/>
    </row>
    <row r="1685" spans="1:15" x14ac:dyDescent="0.3">
      <c r="A1685" s="3"/>
      <c r="B1685" s="3"/>
      <c r="C1685" s="13"/>
      <c r="D1685" s="13"/>
      <c r="E1685" s="3"/>
      <c r="F1685" s="3"/>
      <c r="G1685" s="3"/>
      <c r="H1685" s="3"/>
      <c r="I1685" s="3"/>
      <c r="J1685" s="3"/>
      <c r="K1685" s="3"/>
      <c r="L1685" s="3"/>
      <c r="M1685" s="3"/>
      <c r="N1685" s="3"/>
      <c r="O1685" s="3"/>
    </row>
    <row r="1686" spans="1:15" x14ac:dyDescent="0.3">
      <c r="A1686" s="3"/>
      <c r="B1686" s="3"/>
      <c r="C1686" s="13"/>
      <c r="D1686" s="13"/>
      <c r="E1686" s="3"/>
      <c r="F1686" s="3"/>
      <c r="G1686" s="3"/>
      <c r="H1686" s="3"/>
      <c r="I1686" s="3"/>
      <c r="J1686" s="3"/>
      <c r="K1686" s="3"/>
      <c r="L1686" s="3"/>
      <c r="M1686" s="3"/>
      <c r="N1686" s="3"/>
      <c r="O1686" s="3"/>
    </row>
    <row r="1687" spans="1:15" x14ac:dyDescent="0.3">
      <c r="A1687" s="2"/>
      <c r="B1687" s="2"/>
      <c r="C1687" s="14"/>
      <c r="D1687" s="14"/>
      <c r="E1687" s="2"/>
      <c r="F1687" s="2"/>
      <c r="G1687" s="2"/>
      <c r="H1687" s="2"/>
      <c r="I1687" s="2"/>
      <c r="J1687" s="2"/>
      <c r="K1687" s="2"/>
      <c r="L1687" s="2"/>
      <c r="M1687" s="2"/>
      <c r="N1687" s="2"/>
      <c r="O1687" s="2"/>
    </row>
    <row r="1688" spans="1:15" x14ac:dyDescent="0.3">
      <c r="A1688" s="2"/>
      <c r="B1688" s="2"/>
      <c r="C1688" s="14"/>
      <c r="D1688" s="14"/>
      <c r="E1688" s="2"/>
      <c r="F1688" s="2"/>
      <c r="G1688" s="2"/>
      <c r="H1688" s="2"/>
      <c r="I1688" s="2"/>
      <c r="J1688" s="2"/>
      <c r="K1688" s="2"/>
      <c r="L1688" s="2"/>
      <c r="M1688" s="2"/>
      <c r="N1688" s="2"/>
      <c r="O1688" s="2"/>
    </row>
    <row r="1689" spans="1:15" x14ac:dyDescent="0.3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  <c r="O1689" s="2"/>
    </row>
    <row r="1690" spans="1:15" x14ac:dyDescent="0.3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  <c r="O1690" s="2"/>
    </row>
    <row r="1691" spans="1:15" x14ac:dyDescent="0.3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  <c r="O1691" s="2"/>
    </row>
    <row r="1692" spans="1:15" x14ac:dyDescent="0.3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  <c r="O1692" s="2"/>
    </row>
    <row r="1693" spans="1:15" x14ac:dyDescent="0.3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  <c r="O1693" s="2"/>
    </row>
    <row r="1694" spans="1:15" x14ac:dyDescent="0.3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  <c r="O1694" s="2"/>
    </row>
    <row r="1695" spans="1:15" x14ac:dyDescent="0.3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  <c r="O1695" s="2"/>
    </row>
    <row r="1696" spans="1:15" x14ac:dyDescent="0.3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  <c r="O1696" s="2"/>
    </row>
    <row r="1697" spans="1:15" x14ac:dyDescent="0.3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  <c r="O1697" s="2"/>
    </row>
    <row r="1698" spans="1:15" x14ac:dyDescent="0.3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  <c r="O1698" s="2"/>
    </row>
    <row r="1699" spans="1:15" x14ac:dyDescent="0.3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  <c r="O1699" s="2"/>
    </row>
    <row r="1700" spans="1:15" x14ac:dyDescent="0.3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  <c r="O1700" s="2"/>
    </row>
    <row r="1701" spans="1:15" x14ac:dyDescent="0.3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  <c r="O1701" s="2"/>
    </row>
    <row r="1702" spans="1:15" x14ac:dyDescent="0.3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  <c r="O1702" s="2"/>
    </row>
    <row r="1703" spans="1:15" x14ac:dyDescent="0.3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  <c r="O1703" s="2"/>
    </row>
    <row r="1704" spans="1:15" x14ac:dyDescent="0.3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  <c r="O1704" s="2"/>
    </row>
    <row r="1705" spans="1:15" x14ac:dyDescent="0.3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  <c r="O1705" s="2"/>
    </row>
    <row r="1706" spans="1:15" x14ac:dyDescent="0.3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  <c r="O1706" s="2"/>
    </row>
    <row r="1707" spans="1:15" x14ac:dyDescent="0.3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  <c r="O1707" s="2"/>
    </row>
    <row r="1708" spans="1:15" x14ac:dyDescent="0.3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  <c r="O1708" s="2"/>
    </row>
    <row r="1709" spans="1:15" x14ac:dyDescent="0.3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  <c r="O1709" s="2"/>
    </row>
    <row r="1710" spans="1:15" x14ac:dyDescent="0.3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  <c r="O1710" s="2"/>
    </row>
    <row r="1711" spans="1:15" x14ac:dyDescent="0.3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  <c r="O1711" s="2"/>
    </row>
    <row r="1712" spans="1:15" x14ac:dyDescent="0.3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  <c r="O1712" s="2"/>
    </row>
    <row r="1713" spans="1:15" x14ac:dyDescent="0.3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  <c r="O1713" s="2"/>
    </row>
    <row r="1714" spans="1:15" x14ac:dyDescent="0.3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  <c r="O1714" s="2"/>
    </row>
    <row r="1715" spans="1:15" x14ac:dyDescent="0.3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  <c r="O1715" s="2"/>
    </row>
    <row r="1716" spans="1:15" x14ac:dyDescent="0.3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  <c r="O1716" s="2"/>
    </row>
    <row r="1717" spans="1:15" x14ac:dyDescent="0.3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  <c r="O1717" s="2"/>
    </row>
    <row r="1718" spans="1:15" x14ac:dyDescent="0.3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  <c r="O1718" s="2"/>
    </row>
    <row r="1719" spans="1:15" x14ac:dyDescent="0.3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  <c r="O1719" s="2"/>
    </row>
    <row r="1720" spans="1:15" x14ac:dyDescent="0.3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  <c r="O1720" s="2"/>
    </row>
    <row r="1721" spans="1:15" x14ac:dyDescent="0.3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  <c r="O1721" s="2"/>
    </row>
    <row r="1722" spans="1:15" x14ac:dyDescent="0.3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  <c r="O1722" s="2"/>
    </row>
    <row r="1723" spans="1:15" x14ac:dyDescent="0.3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  <c r="O1723" s="2"/>
    </row>
    <row r="1724" spans="1:15" x14ac:dyDescent="0.3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  <c r="O1724" s="2"/>
    </row>
    <row r="1725" spans="1:15" x14ac:dyDescent="0.3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  <c r="O1725" s="2"/>
    </row>
    <row r="1726" spans="1:15" x14ac:dyDescent="0.3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  <c r="O1726" s="2"/>
    </row>
    <row r="1727" spans="1:15" x14ac:dyDescent="0.3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  <c r="O1727" s="2"/>
    </row>
    <row r="1728" spans="1:15" x14ac:dyDescent="0.3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  <c r="O1728" s="2"/>
    </row>
    <row r="1729" spans="1:15" x14ac:dyDescent="0.3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  <c r="O1729" s="2"/>
    </row>
    <row r="1730" spans="1:15" x14ac:dyDescent="0.3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  <c r="O1730" s="2"/>
    </row>
    <row r="1731" spans="1:15" x14ac:dyDescent="0.3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  <c r="O1731" s="2"/>
    </row>
    <row r="1732" spans="1:15" x14ac:dyDescent="0.3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  <c r="O1732" s="2"/>
    </row>
    <row r="1733" spans="1:15" x14ac:dyDescent="0.3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  <c r="O1733" s="2"/>
    </row>
    <row r="1734" spans="1:15" x14ac:dyDescent="0.3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  <c r="O1734" s="2"/>
    </row>
    <row r="1735" spans="1:15" x14ac:dyDescent="0.3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  <c r="O1735" s="2"/>
    </row>
    <row r="1736" spans="1:15" x14ac:dyDescent="0.3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  <c r="O1736" s="2"/>
    </row>
    <row r="1737" spans="1:15" x14ac:dyDescent="0.3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  <c r="O1737" s="2"/>
    </row>
    <row r="1738" spans="1:15" x14ac:dyDescent="0.3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  <c r="O1738" s="2"/>
    </row>
    <row r="1739" spans="1:15" x14ac:dyDescent="0.3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  <c r="O1739" s="2"/>
    </row>
    <row r="1740" spans="1:15" x14ac:dyDescent="0.3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  <c r="O1740" s="2"/>
    </row>
    <row r="1741" spans="1:15" x14ac:dyDescent="0.3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  <c r="O1741" s="2"/>
    </row>
    <row r="1742" spans="1:15" x14ac:dyDescent="0.3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  <c r="O1742" s="2"/>
    </row>
    <row r="1743" spans="1:15" x14ac:dyDescent="0.3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  <c r="O1743" s="2"/>
    </row>
    <row r="1744" spans="1:15" x14ac:dyDescent="0.3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  <c r="O1744" s="2"/>
    </row>
    <row r="1745" spans="1:15" x14ac:dyDescent="0.3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  <c r="O1745" s="2"/>
    </row>
    <row r="1746" spans="1:15" x14ac:dyDescent="0.3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  <c r="O1746" s="2"/>
    </row>
  </sheetData>
  <mergeCells count="1568">
    <mergeCell ref="B69:B78"/>
    <mergeCell ref="A1571:F1571"/>
    <mergeCell ref="B397:C397"/>
    <mergeCell ref="A283:A287"/>
    <mergeCell ref="B283:B287"/>
    <mergeCell ref="C283:C287"/>
    <mergeCell ref="D283:D287"/>
    <mergeCell ref="O283:O287"/>
    <mergeCell ref="A288:A292"/>
    <mergeCell ref="B288:B292"/>
    <mergeCell ref="C288:C292"/>
    <mergeCell ref="D288:D292"/>
    <mergeCell ref="O288:O292"/>
    <mergeCell ref="A293:A297"/>
    <mergeCell ref="B293:B297"/>
    <mergeCell ref="C293:C297"/>
    <mergeCell ref="D293:D297"/>
    <mergeCell ref="O293:O297"/>
    <mergeCell ref="B298:C298"/>
    <mergeCell ref="O382:O386"/>
    <mergeCell ref="A387:A391"/>
    <mergeCell ref="B387:B391"/>
    <mergeCell ref="C387:C391"/>
    <mergeCell ref="D387:D391"/>
    <mergeCell ref="O387:O391"/>
    <mergeCell ref="A341:A345"/>
    <mergeCell ref="B341:B345"/>
    <mergeCell ref="C341:C345"/>
    <mergeCell ref="D341:D345"/>
    <mergeCell ref="O341:O345"/>
    <mergeCell ref="A346:A350"/>
    <mergeCell ref="B346:B350"/>
    <mergeCell ref="C346:C350"/>
    <mergeCell ref="D346:D350"/>
    <mergeCell ref="O346:O350"/>
    <mergeCell ref="A351:A355"/>
    <mergeCell ref="B351:B355"/>
    <mergeCell ref="C351:C355"/>
    <mergeCell ref="D351:D355"/>
    <mergeCell ref="O351:O355"/>
    <mergeCell ref="D403:D407"/>
    <mergeCell ref="O403:O407"/>
    <mergeCell ref="A362:A366"/>
    <mergeCell ref="B362:B366"/>
    <mergeCell ref="C362:C366"/>
    <mergeCell ref="D362:D366"/>
    <mergeCell ref="O362:O366"/>
    <mergeCell ref="A367:A371"/>
    <mergeCell ref="B367:B371"/>
    <mergeCell ref="C367:C371"/>
    <mergeCell ref="D367:D371"/>
    <mergeCell ref="O367:O371"/>
    <mergeCell ref="A372:A376"/>
    <mergeCell ref="B372:B376"/>
    <mergeCell ref="C372:C376"/>
    <mergeCell ref="D372:D376"/>
    <mergeCell ref="O372:O376"/>
    <mergeCell ref="A377:A381"/>
    <mergeCell ref="B377:B381"/>
    <mergeCell ref="C377:C381"/>
    <mergeCell ref="D377:D381"/>
    <mergeCell ref="O377:O381"/>
    <mergeCell ref="A382:A386"/>
    <mergeCell ref="B382:B386"/>
    <mergeCell ref="O392:O396"/>
    <mergeCell ref="A232:A236"/>
    <mergeCell ref="B232:B236"/>
    <mergeCell ref="C232:C236"/>
    <mergeCell ref="D232:D236"/>
    <mergeCell ref="O232:O236"/>
    <mergeCell ref="A237:A241"/>
    <mergeCell ref="B237:B241"/>
    <mergeCell ref="C237:C241"/>
    <mergeCell ref="D237:D241"/>
    <mergeCell ref="O237:O241"/>
    <mergeCell ref="B211:C211"/>
    <mergeCell ref="B267:C267"/>
    <mergeCell ref="B314:C314"/>
    <mergeCell ref="B325:C325"/>
    <mergeCell ref="A392:A396"/>
    <mergeCell ref="B392:B396"/>
    <mergeCell ref="C392:C396"/>
    <mergeCell ref="D392:D396"/>
    <mergeCell ref="C382:C386"/>
    <mergeCell ref="D382:D386"/>
    <mergeCell ref="A268:A272"/>
    <mergeCell ref="B268:B272"/>
    <mergeCell ref="C268:C272"/>
    <mergeCell ref="D268:D272"/>
    <mergeCell ref="O268:O272"/>
    <mergeCell ref="A273:A277"/>
    <mergeCell ref="B273:B277"/>
    <mergeCell ref="C273:C277"/>
    <mergeCell ref="D273:D277"/>
    <mergeCell ref="O273:O277"/>
    <mergeCell ref="A262:A266"/>
    <mergeCell ref="B262:B266"/>
    <mergeCell ref="A309:A313"/>
    <mergeCell ref="B309:B313"/>
    <mergeCell ref="C309:C313"/>
    <mergeCell ref="D309:D313"/>
    <mergeCell ref="O309:O313"/>
    <mergeCell ref="A304:A308"/>
    <mergeCell ref="C257:C261"/>
    <mergeCell ref="D257:D261"/>
    <mergeCell ref="O257:O261"/>
    <mergeCell ref="A242:A246"/>
    <mergeCell ref="B242:B246"/>
    <mergeCell ref="C242:C246"/>
    <mergeCell ref="D242:D246"/>
    <mergeCell ref="O242:O246"/>
    <mergeCell ref="A247:A251"/>
    <mergeCell ref="B247:B251"/>
    <mergeCell ref="C247:C251"/>
    <mergeCell ref="D247:D251"/>
    <mergeCell ref="O247:O251"/>
    <mergeCell ref="C262:C266"/>
    <mergeCell ref="D262:D266"/>
    <mergeCell ref="O262:O266"/>
    <mergeCell ref="A252:A256"/>
    <mergeCell ref="B252:B256"/>
    <mergeCell ref="C252:C256"/>
    <mergeCell ref="D252:D256"/>
    <mergeCell ref="O252:O256"/>
    <mergeCell ref="A257:A261"/>
    <mergeCell ref="B257:B261"/>
    <mergeCell ref="O336:O340"/>
    <mergeCell ref="A326:A330"/>
    <mergeCell ref="B326:B330"/>
    <mergeCell ref="C326:C330"/>
    <mergeCell ref="D326:D330"/>
    <mergeCell ref="O326:O330"/>
    <mergeCell ref="A222:A226"/>
    <mergeCell ref="B222:B226"/>
    <mergeCell ref="C222:C226"/>
    <mergeCell ref="D222:D226"/>
    <mergeCell ref="O222:O226"/>
    <mergeCell ref="A227:A231"/>
    <mergeCell ref="B227:B231"/>
    <mergeCell ref="C227:C231"/>
    <mergeCell ref="D227:D231"/>
    <mergeCell ref="O227:O231"/>
    <mergeCell ref="A315:A319"/>
    <mergeCell ref="B315:B319"/>
    <mergeCell ref="C315:C319"/>
    <mergeCell ref="D315:D319"/>
    <mergeCell ref="O315:O319"/>
    <mergeCell ref="A320:A324"/>
    <mergeCell ref="B320:B324"/>
    <mergeCell ref="C320:C324"/>
    <mergeCell ref="D320:D324"/>
    <mergeCell ref="O320:O324"/>
    <mergeCell ref="O278:O282"/>
    <mergeCell ref="A299:A303"/>
    <mergeCell ref="B299:B303"/>
    <mergeCell ref="C299:C303"/>
    <mergeCell ref="D299:D303"/>
    <mergeCell ref="O299:O303"/>
    <mergeCell ref="A212:A216"/>
    <mergeCell ref="B212:B216"/>
    <mergeCell ref="C212:C216"/>
    <mergeCell ref="D212:D216"/>
    <mergeCell ref="O212:O216"/>
    <mergeCell ref="A217:A221"/>
    <mergeCell ref="B217:B221"/>
    <mergeCell ref="C217:C221"/>
    <mergeCell ref="D217:D221"/>
    <mergeCell ref="O217:O221"/>
    <mergeCell ref="A278:A282"/>
    <mergeCell ref="B278:B282"/>
    <mergeCell ref="C278:C282"/>
    <mergeCell ref="D278:D282"/>
    <mergeCell ref="A356:A360"/>
    <mergeCell ref="B356:B360"/>
    <mergeCell ref="C356:C360"/>
    <mergeCell ref="D356:D360"/>
    <mergeCell ref="O356:O360"/>
    <mergeCell ref="B304:B308"/>
    <mergeCell ref="C304:C308"/>
    <mergeCell ref="D304:D308"/>
    <mergeCell ref="O304:O308"/>
    <mergeCell ref="A331:A335"/>
    <mergeCell ref="B331:B335"/>
    <mergeCell ref="C331:C335"/>
    <mergeCell ref="D331:D335"/>
    <mergeCell ref="O331:O335"/>
    <mergeCell ref="A336:A340"/>
    <mergeCell ref="B336:B340"/>
    <mergeCell ref="C336:C340"/>
    <mergeCell ref="D336:D340"/>
    <mergeCell ref="A398:A402"/>
    <mergeCell ref="B398:B402"/>
    <mergeCell ref="C398:C402"/>
    <mergeCell ref="D398:D402"/>
    <mergeCell ref="O398:O402"/>
    <mergeCell ref="A403:A407"/>
    <mergeCell ref="B403:B407"/>
    <mergeCell ref="C403:C407"/>
    <mergeCell ref="A575:A579"/>
    <mergeCell ref="B575:B579"/>
    <mergeCell ref="C575:C579"/>
    <mergeCell ref="D575:D579"/>
    <mergeCell ref="O575:O579"/>
    <mergeCell ref="A580:A584"/>
    <mergeCell ref="B580:B584"/>
    <mergeCell ref="C580:C584"/>
    <mergeCell ref="D580:D584"/>
    <mergeCell ref="O580:O584"/>
    <mergeCell ref="A565:A569"/>
    <mergeCell ref="B565:B569"/>
    <mergeCell ref="C565:C569"/>
    <mergeCell ref="D565:D569"/>
    <mergeCell ref="O565:O569"/>
    <mergeCell ref="A570:A574"/>
    <mergeCell ref="B570:B574"/>
    <mergeCell ref="C570:C574"/>
    <mergeCell ref="D570:D574"/>
    <mergeCell ref="O570:O574"/>
    <mergeCell ref="A555:A559"/>
    <mergeCell ref="B555:B559"/>
    <mergeCell ref="C555:C559"/>
    <mergeCell ref="D555:D559"/>
    <mergeCell ref="B545:B549"/>
    <mergeCell ref="C545:C549"/>
    <mergeCell ref="D545:D549"/>
    <mergeCell ref="O545:O549"/>
    <mergeCell ref="A550:A554"/>
    <mergeCell ref="B550:B554"/>
    <mergeCell ref="C550:C554"/>
    <mergeCell ref="D550:D554"/>
    <mergeCell ref="O550:O554"/>
    <mergeCell ref="A535:A539"/>
    <mergeCell ref="B535:B539"/>
    <mergeCell ref="C535:C539"/>
    <mergeCell ref="D535:D539"/>
    <mergeCell ref="O535:O539"/>
    <mergeCell ref="A540:A544"/>
    <mergeCell ref="B540:B544"/>
    <mergeCell ref="C540:C544"/>
    <mergeCell ref="D540:D544"/>
    <mergeCell ref="O540:O544"/>
    <mergeCell ref="A585:A589"/>
    <mergeCell ref="B585:B589"/>
    <mergeCell ref="D495:D499"/>
    <mergeCell ref="O495:O499"/>
    <mergeCell ref="A525:A529"/>
    <mergeCell ref="B525:B529"/>
    <mergeCell ref="C525:C529"/>
    <mergeCell ref="D525:D529"/>
    <mergeCell ref="O525:O529"/>
    <mergeCell ref="A530:A534"/>
    <mergeCell ref="B530:B534"/>
    <mergeCell ref="C530:C534"/>
    <mergeCell ref="D530:D534"/>
    <mergeCell ref="O530:O534"/>
    <mergeCell ref="A515:A519"/>
    <mergeCell ref="B515:B519"/>
    <mergeCell ref="C515:C519"/>
    <mergeCell ref="D515:D519"/>
    <mergeCell ref="O515:O519"/>
    <mergeCell ref="A520:A524"/>
    <mergeCell ref="B520:B524"/>
    <mergeCell ref="C520:C524"/>
    <mergeCell ref="D520:D524"/>
    <mergeCell ref="O520:O524"/>
    <mergeCell ref="A500:A504"/>
    <mergeCell ref="B500:B504"/>
    <mergeCell ref="A560:A564"/>
    <mergeCell ref="B560:B564"/>
    <mergeCell ref="C560:C564"/>
    <mergeCell ref="D560:D564"/>
    <mergeCell ref="O560:O564"/>
    <mergeCell ref="A545:A549"/>
    <mergeCell ref="A485:A489"/>
    <mergeCell ref="B485:B489"/>
    <mergeCell ref="C485:C489"/>
    <mergeCell ref="D485:D489"/>
    <mergeCell ref="O485:O489"/>
    <mergeCell ref="A490:A494"/>
    <mergeCell ref="B490:B494"/>
    <mergeCell ref="C490:C494"/>
    <mergeCell ref="D490:D494"/>
    <mergeCell ref="O490:O494"/>
    <mergeCell ref="A505:A509"/>
    <mergeCell ref="B505:B509"/>
    <mergeCell ref="C505:C509"/>
    <mergeCell ref="D505:D509"/>
    <mergeCell ref="O505:O509"/>
    <mergeCell ref="A510:A514"/>
    <mergeCell ref="B510:B514"/>
    <mergeCell ref="C510:C514"/>
    <mergeCell ref="D510:D514"/>
    <mergeCell ref="O510:O514"/>
    <mergeCell ref="A495:A499"/>
    <mergeCell ref="B495:B499"/>
    <mergeCell ref="C495:C499"/>
    <mergeCell ref="O500:O504"/>
    <mergeCell ref="A465:A469"/>
    <mergeCell ref="B465:B469"/>
    <mergeCell ref="C465:C469"/>
    <mergeCell ref="D465:D469"/>
    <mergeCell ref="O465:O469"/>
    <mergeCell ref="A470:A474"/>
    <mergeCell ref="B470:B474"/>
    <mergeCell ref="C470:C474"/>
    <mergeCell ref="D470:D474"/>
    <mergeCell ref="O470:O474"/>
    <mergeCell ref="A475:A479"/>
    <mergeCell ref="B475:B479"/>
    <mergeCell ref="C475:C479"/>
    <mergeCell ref="D475:D479"/>
    <mergeCell ref="O475:O479"/>
    <mergeCell ref="A480:A484"/>
    <mergeCell ref="B480:B484"/>
    <mergeCell ref="C480:C484"/>
    <mergeCell ref="D480:D484"/>
    <mergeCell ref="O480:O484"/>
    <mergeCell ref="C670:C674"/>
    <mergeCell ref="D670:D674"/>
    <mergeCell ref="O670:O674"/>
    <mergeCell ref="A665:A669"/>
    <mergeCell ref="B665:B669"/>
    <mergeCell ref="C665:C669"/>
    <mergeCell ref="D665:D669"/>
    <mergeCell ref="A605:A609"/>
    <mergeCell ref="B605:B609"/>
    <mergeCell ref="C605:C609"/>
    <mergeCell ref="D605:D609"/>
    <mergeCell ref="O605:O609"/>
    <mergeCell ref="A610:A614"/>
    <mergeCell ref="B610:B614"/>
    <mergeCell ref="C610:C614"/>
    <mergeCell ref="D610:D614"/>
    <mergeCell ref="O610:O614"/>
    <mergeCell ref="A630:A634"/>
    <mergeCell ref="B630:B634"/>
    <mergeCell ref="C630:C634"/>
    <mergeCell ref="D630:D634"/>
    <mergeCell ref="O630:O634"/>
    <mergeCell ref="A615:A619"/>
    <mergeCell ref="B615:B619"/>
    <mergeCell ref="D620:D624"/>
    <mergeCell ref="O620:O624"/>
    <mergeCell ref="B660:B664"/>
    <mergeCell ref="C660:C664"/>
    <mergeCell ref="D660:D664"/>
    <mergeCell ref="O660:O664"/>
    <mergeCell ref="C615:C619"/>
    <mergeCell ref="D615:D619"/>
    <mergeCell ref="O615:O619"/>
    <mergeCell ref="A620:A624"/>
    <mergeCell ref="B620:B624"/>
    <mergeCell ref="C620:C624"/>
    <mergeCell ref="A635:A639"/>
    <mergeCell ref="B635:B639"/>
    <mergeCell ref="C635:C639"/>
    <mergeCell ref="D635:D639"/>
    <mergeCell ref="O635:O639"/>
    <mergeCell ref="A640:A644"/>
    <mergeCell ref="B640:B644"/>
    <mergeCell ref="C640:C644"/>
    <mergeCell ref="D640:D644"/>
    <mergeCell ref="O640:O644"/>
    <mergeCell ref="A625:A629"/>
    <mergeCell ref="B625:B629"/>
    <mergeCell ref="C625:C629"/>
    <mergeCell ref="D625:D629"/>
    <mergeCell ref="O625:O629"/>
    <mergeCell ref="C967:C971"/>
    <mergeCell ref="D967:D971"/>
    <mergeCell ref="O967:O971"/>
    <mergeCell ref="A1518:A1522"/>
    <mergeCell ref="A450:A454"/>
    <mergeCell ref="B450:B454"/>
    <mergeCell ref="C450:C454"/>
    <mergeCell ref="D450:D454"/>
    <mergeCell ref="O450:O454"/>
    <mergeCell ref="A455:A459"/>
    <mergeCell ref="B455:B459"/>
    <mergeCell ref="C455:C459"/>
    <mergeCell ref="D455:D459"/>
    <mergeCell ref="O455:O459"/>
    <mergeCell ref="A690:A694"/>
    <mergeCell ref="B690:B694"/>
    <mergeCell ref="C690:C694"/>
    <mergeCell ref="D690:D694"/>
    <mergeCell ref="O690:O694"/>
    <mergeCell ref="O665:O669"/>
    <mergeCell ref="A680:A684"/>
    <mergeCell ref="B680:B684"/>
    <mergeCell ref="C680:C684"/>
    <mergeCell ref="D680:D684"/>
    <mergeCell ref="O680:O684"/>
    <mergeCell ref="A685:A689"/>
    <mergeCell ref="B685:B689"/>
    <mergeCell ref="C685:C689"/>
    <mergeCell ref="D685:D689"/>
    <mergeCell ref="O685:O689"/>
    <mergeCell ref="A460:A464"/>
    <mergeCell ref="A675:A679"/>
    <mergeCell ref="A932:A936"/>
    <mergeCell ref="B932:B936"/>
    <mergeCell ref="C932:C936"/>
    <mergeCell ref="D932:D936"/>
    <mergeCell ref="O932:O936"/>
    <mergeCell ref="A1523:A1527"/>
    <mergeCell ref="B1523:B1527"/>
    <mergeCell ref="C1523:C1527"/>
    <mergeCell ref="D1523:D1527"/>
    <mergeCell ref="O1523:O1527"/>
    <mergeCell ref="A922:A926"/>
    <mergeCell ref="B922:B926"/>
    <mergeCell ref="C922:C926"/>
    <mergeCell ref="D922:D926"/>
    <mergeCell ref="O922:O926"/>
    <mergeCell ref="A927:A931"/>
    <mergeCell ref="B927:B931"/>
    <mergeCell ref="C927:C931"/>
    <mergeCell ref="D927:D931"/>
    <mergeCell ref="O927:O931"/>
    <mergeCell ref="O1498:O1502"/>
    <mergeCell ref="A947:A951"/>
    <mergeCell ref="B947:B951"/>
    <mergeCell ref="C947:C951"/>
    <mergeCell ref="D947:D951"/>
    <mergeCell ref="O947:O951"/>
    <mergeCell ref="A972:A976"/>
    <mergeCell ref="B972:B976"/>
    <mergeCell ref="C972:C976"/>
    <mergeCell ref="D972:D976"/>
    <mergeCell ref="O972:O976"/>
    <mergeCell ref="A967:A971"/>
    <mergeCell ref="A902:A906"/>
    <mergeCell ref="B902:B906"/>
    <mergeCell ref="C902:C906"/>
    <mergeCell ref="D902:D906"/>
    <mergeCell ref="O902:O906"/>
    <mergeCell ref="A907:A911"/>
    <mergeCell ref="B907:B911"/>
    <mergeCell ref="C907:C911"/>
    <mergeCell ref="D907:D911"/>
    <mergeCell ref="O907:O911"/>
    <mergeCell ref="A892:A896"/>
    <mergeCell ref="B892:B896"/>
    <mergeCell ref="C892:C896"/>
    <mergeCell ref="D892:D896"/>
    <mergeCell ref="O892:O896"/>
    <mergeCell ref="A897:A901"/>
    <mergeCell ref="B897:B901"/>
    <mergeCell ref="C897:C901"/>
    <mergeCell ref="D897:D901"/>
    <mergeCell ref="O897:O901"/>
    <mergeCell ref="A847:A851"/>
    <mergeCell ref="B847:B851"/>
    <mergeCell ref="C847:C851"/>
    <mergeCell ref="D847:D851"/>
    <mergeCell ref="O847:O851"/>
    <mergeCell ref="A872:A876"/>
    <mergeCell ref="B872:B876"/>
    <mergeCell ref="C872:C876"/>
    <mergeCell ref="D872:D876"/>
    <mergeCell ref="O872:O876"/>
    <mergeCell ref="A887:A891"/>
    <mergeCell ref="B887:B891"/>
    <mergeCell ref="C887:C891"/>
    <mergeCell ref="D887:D891"/>
    <mergeCell ref="O887:O891"/>
    <mergeCell ref="A862:A866"/>
    <mergeCell ref="B862:B866"/>
    <mergeCell ref="C862:C866"/>
    <mergeCell ref="D862:D866"/>
    <mergeCell ref="O862:O866"/>
    <mergeCell ref="A867:A871"/>
    <mergeCell ref="B867:B871"/>
    <mergeCell ref="C867:C871"/>
    <mergeCell ref="D867:D871"/>
    <mergeCell ref="O867:O871"/>
    <mergeCell ref="O1518:O1522"/>
    <mergeCell ref="A1483:A1487"/>
    <mergeCell ref="B1483:B1487"/>
    <mergeCell ref="C1483:C1487"/>
    <mergeCell ref="D1483:D1487"/>
    <mergeCell ref="O1483:O1487"/>
    <mergeCell ref="A1488:A1492"/>
    <mergeCell ref="B1488:B1492"/>
    <mergeCell ref="C1488:C1492"/>
    <mergeCell ref="D1488:D1492"/>
    <mergeCell ref="O1488:O1492"/>
    <mergeCell ref="A1493:A1497"/>
    <mergeCell ref="B1493:B1497"/>
    <mergeCell ref="C1493:C1497"/>
    <mergeCell ref="D1493:D1497"/>
    <mergeCell ref="O1493:O1497"/>
    <mergeCell ref="A1498:A1502"/>
    <mergeCell ref="B1498:B1502"/>
    <mergeCell ref="C1498:C1502"/>
    <mergeCell ref="D1498:D1502"/>
    <mergeCell ref="A1508:A1512"/>
    <mergeCell ref="B1508:B1512"/>
    <mergeCell ref="C1508:C1512"/>
    <mergeCell ref="D1508:D1512"/>
    <mergeCell ref="O1508:O1512"/>
    <mergeCell ref="A1513:A1517"/>
    <mergeCell ref="B1513:B1517"/>
    <mergeCell ref="C1513:C1517"/>
    <mergeCell ref="D1513:D1517"/>
    <mergeCell ref="O1513:O1517"/>
    <mergeCell ref="A1503:A1507"/>
    <mergeCell ref="B1503:B1507"/>
    <mergeCell ref="O1473:O1477"/>
    <mergeCell ref="A1382:A1386"/>
    <mergeCell ref="B1382:B1386"/>
    <mergeCell ref="A1372:A1376"/>
    <mergeCell ref="A1478:A1482"/>
    <mergeCell ref="B1478:B1482"/>
    <mergeCell ref="C1478:C1482"/>
    <mergeCell ref="D1478:D1482"/>
    <mergeCell ref="O1478:O1482"/>
    <mergeCell ref="O1417:O1421"/>
    <mergeCell ref="A1422:A1426"/>
    <mergeCell ref="B1422:B1426"/>
    <mergeCell ref="C1422:C1426"/>
    <mergeCell ref="D1422:D1426"/>
    <mergeCell ref="O1422:O1426"/>
    <mergeCell ref="D1468:D1472"/>
    <mergeCell ref="B1448:B1452"/>
    <mergeCell ref="C1448:C1452"/>
    <mergeCell ref="D1448:D1452"/>
    <mergeCell ref="D1463:D1467"/>
    <mergeCell ref="O1463:O1467"/>
    <mergeCell ref="O1448:O1452"/>
    <mergeCell ref="O1453:O1457"/>
    <mergeCell ref="O1437:O1441"/>
    <mergeCell ref="O1432:O1436"/>
    <mergeCell ref="A1427:A1431"/>
    <mergeCell ref="B1427:B1431"/>
    <mergeCell ref="C1427:C1431"/>
    <mergeCell ref="A1437:A1441"/>
    <mergeCell ref="O1503:O1507"/>
    <mergeCell ref="O1407:O1411"/>
    <mergeCell ref="A1412:A1416"/>
    <mergeCell ref="B1412:B1416"/>
    <mergeCell ref="C1412:C1416"/>
    <mergeCell ref="D1412:D1416"/>
    <mergeCell ref="O1412:O1416"/>
    <mergeCell ref="A1417:A1421"/>
    <mergeCell ref="B1417:B1421"/>
    <mergeCell ref="C1417:C1421"/>
    <mergeCell ref="D1417:D1421"/>
    <mergeCell ref="A1351:A1355"/>
    <mergeCell ref="B1351:B1355"/>
    <mergeCell ref="C1351:C1355"/>
    <mergeCell ref="D1351:D1355"/>
    <mergeCell ref="O1351:O1355"/>
    <mergeCell ref="A1402:A1406"/>
    <mergeCell ref="B1402:B1406"/>
    <mergeCell ref="C1402:C1406"/>
    <mergeCell ref="D1402:D1406"/>
    <mergeCell ref="O1402:O1406"/>
    <mergeCell ref="A1356:A1360"/>
    <mergeCell ref="B1356:B1360"/>
    <mergeCell ref="C1356:C1360"/>
    <mergeCell ref="D1356:D1360"/>
    <mergeCell ref="O1356:O1360"/>
    <mergeCell ref="A1361:A1365"/>
    <mergeCell ref="O1392:O1396"/>
    <mergeCell ref="O1361:O1365"/>
    <mergeCell ref="B1372:B1376"/>
    <mergeCell ref="A1473:A1477"/>
    <mergeCell ref="B1473:B1477"/>
    <mergeCell ref="B1241:B1245"/>
    <mergeCell ref="B1251:B1255"/>
    <mergeCell ref="C1251:C1255"/>
    <mergeCell ref="D1251:D1255"/>
    <mergeCell ref="O1251:O1255"/>
    <mergeCell ref="A1291:A1295"/>
    <mergeCell ref="B1291:B1295"/>
    <mergeCell ref="C1291:C1295"/>
    <mergeCell ref="D1291:D1295"/>
    <mergeCell ref="O1291:O1295"/>
    <mergeCell ref="A1296:A1300"/>
    <mergeCell ref="B1296:B1300"/>
    <mergeCell ref="C1296:C1300"/>
    <mergeCell ref="D1296:D1300"/>
    <mergeCell ref="O1296:O1300"/>
    <mergeCell ref="C1286:C1290"/>
    <mergeCell ref="D1286:D1290"/>
    <mergeCell ref="A1251:A1255"/>
    <mergeCell ref="A1266:A1270"/>
    <mergeCell ref="B1266:B1270"/>
    <mergeCell ref="C1266:C1270"/>
    <mergeCell ref="D1266:D1270"/>
    <mergeCell ref="O1266:O1270"/>
    <mergeCell ref="A1216:A1220"/>
    <mergeCell ref="B1216:B1220"/>
    <mergeCell ref="C1216:C1220"/>
    <mergeCell ref="D1216:D1220"/>
    <mergeCell ref="O1216:O1220"/>
    <mergeCell ref="A1221:A1225"/>
    <mergeCell ref="B1221:B1225"/>
    <mergeCell ref="C1221:C1225"/>
    <mergeCell ref="D1221:D1225"/>
    <mergeCell ref="O1221:O1225"/>
    <mergeCell ref="A1206:A1210"/>
    <mergeCell ref="B1206:B1210"/>
    <mergeCell ref="C1206:C1210"/>
    <mergeCell ref="D1206:D1210"/>
    <mergeCell ref="O1206:O1210"/>
    <mergeCell ref="A1211:A1215"/>
    <mergeCell ref="B1211:B1215"/>
    <mergeCell ref="C1211:C1215"/>
    <mergeCell ref="D1211:D1215"/>
    <mergeCell ref="O1211:O1215"/>
    <mergeCell ref="A1236:A1240"/>
    <mergeCell ref="B1236:B1240"/>
    <mergeCell ref="C1236:C1240"/>
    <mergeCell ref="D1236:D1240"/>
    <mergeCell ref="O1236:O1240"/>
    <mergeCell ref="A1241:A1245"/>
    <mergeCell ref="D1175:D1179"/>
    <mergeCell ref="C1196:C1200"/>
    <mergeCell ref="D1196:D1200"/>
    <mergeCell ref="O1196:O1200"/>
    <mergeCell ref="A1201:A1205"/>
    <mergeCell ref="B1201:B1205"/>
    <mergeCell ref="C1201:C1205"/>
    <mergeCell ref="D1201:D1205"/>
    <mergeCell ref="O1201:O1205"/>
    <mergeCell ref="A1261:A1265"/>
    <mergeCell ref="B1261:B1265"/>
    <mergeCell ref="C1261:C1265"/>
    <mergeCell ref="D1261:D1265"/>
    <mergeCell ref="O1261:O1265"/>
    <mergeCell ref="C1241:C1245"/>
    <mergeCell ref="D1241:D1245"/>
    <mergeCell ref="O1241:O1245"/>
    <mergeCell ref="A1226:A1230"/>
    <mergeCell ref="B1226:B1230"/>
    <mergeCell ref="C1226:C1230"/>
    <mergeCell ref="D1226:D1230"/>
    <mergeCell ref="O1226:O1230"/>
    <mergeCell ref="A1231:A1235"/>
    <mergeCell ref="B1231:B1235"/>
    <mergeCell ref="C1231:C1235"/>
    <mergeCell ref="D1231:D1235"/>
    <mergeCell ref="O1231:O1235"/>
    <mergeCell ref="A1246:A1250"/>
    <mergeCell ref="B1246:B1250"/>
    <mergeCell ref="C1246:C1250"/>
    <mergeCell ref="D1246:D1250"/>
    <mergeCell ref="O1246:O1250"/>
    <mergeCell ref="A1135:A1139"/>
    <mergeCell ref="B1135:B1139"/>
    <mergeCell ref="C1135:C1139"/>
    <mergeCell ref="D1135:D1139"/>
    <mergeCell ref="O1135:O1139"/>
    <mergeCell ref="A1140:A1144"/>
    <mergeCell ref="B1140:B1144"/>
    <mergeCell ref="C1140:C1144"/>
    <mergeCell ref="D1140:D1144"/>
    <mergeCell ref="O1140:O1144"/>
    <mergeCell ref="A1165:A1169"/>
    <mergeCell ref="B1165:B1169"/>
    <mergeCell ref="C1165:C1169"/>
    <mergeCell ref="D1165:D1169"/>
    <mergeCell ref="O1165:O1169"/>
    <mergeCell ref="A1170:A1174"/>
    <mergeCell ref="B1170:B1174"/>
    <mergeCell ref="C1170:C1174"/>
    <mergeCell ref="D1170:D1174"/>
    <mergeCell ref="O1170:O1174"/>
    <mergeCell ref="A1155:A1159"/>
    <mergeCell ref="B1155:B1159"/>
    <mergeCell ref="C1155:C1159"/>
    <mergeCell ref="D1150:D1154"/>
    <mergeCell ref="O1150:O1154"/>
    <mergeCell ref="O1175:O1179"/>
    <mergeCell ref="A1256:A1260"/>
    <mergeCell ref="B1256:B1260"/>
    <mergeCell ref="C1256:C1260"/>
    <mergeCell ref="D1256:D1260"/>
    <mergeCell ref="O1256:O1260"/>
    <mergeCell ref="A1181:A1185"/>
    <mergeCell ref="B1181:B1185"/>
    <mergeCell ref="D1155:D1159"/>
    <mergeCell ref="O1155:O1159"/>
    <mergeCell ref="A1160:A1164"/>
    <mergeCell ref="B1160:B1164"/>
    <mergeCell ref="C1160:C1164"/>
    <mergeCell ref="D1160:D1164"/>
    <mergeCell ref="O1160:O1164"/>
    <mergeCell ref="A1191:A1195"/>
    <mergeCell ref="B1191:B1195"/>
    <mergeCell ref="C1191:C1195"/>
    <mergeCell ref="D1191:D1195"/>
    <mergeCell ref="A1196:A1200"/>
    <mergeCell ref="B1196:B1200"/>
    <mergeCell ref="C1181:C1185"/>
    <mergeCell ref="D1181:D1185"/>
    <mergeCell ref="O1181:O1185"/>
    <mergeCell ref="A1186:A1190"/>
    <mergeCell ref="B1186:B1190"/>
    <mergeCell ref="C1186:C1190"/>
    <mergeCell ref="D1186:D1190"/>
    <mergeCell ref="O1186:O1190"/>
    <mergeCell ref="A1175:A1179"/>
    <mergeCell ref="B1175:B1179"/>
    <mergeCell ref="C1175:C1179"/>
    <mergeCell ref="C1054:C1058"/>
    <mergeCell ref="D1054:D1058"/>
    <mergeCell ref="O1054:O1058"/>
    <mergeCell ref="A1059:A1063"/>
    <mergeCell ref="B1059:B1063"/>
    <mergeCell ref="A1084:A1088"/>
    <mergeCell ref="B1084:B1088"/>
    <mergeCell ref="C1084:C1088"/>
    <mergeCell ref="D1084:D1088"/>
    <mergeCell ref="D1099:D1103"/>
    <mergeCell ref="A1346:A1350"/>
    <mergeCell ref="B1346:B1350"/>
    <mergeCell ref="C1346:C1350"/>
    <mergeCell ref="D1346:D1350"/>
    <mergeCell ref="O1346:O1350"/>
    <mergeCell ref="A1341:A1345"/>
    <mergeCell ref="B1341:B1345"/>
    <mergeCell ref="C1341:C1345"/>
    <mergeCell ref="D1341:D1345"/>
    <mergeCell ref="O1341:O1345"/>
    <mergeCell ref="A1336:A1340"/>
    <mergeCell ref="B1336:B1340"/>
    <mergeCell ref="C1336:C1340"/>
    <mergeCell ref="D1336:D1340"/>
    <mergeCell ref="O1336:O1340"/>
    <mergeCell ref="A1271:A1275"/>
    <mergeCell ref="B1271:B1275"/>
    <mergeCell ref="C1271:C1275"/>
    <mergeCell ref="D1271:D1275"/>
    <mergeCell ref="O1271:O1275"/>
    <mergeCell ref="A1276:A1280"/>
    <mergeCell ref="B1276:B1280"/>
    <mergeCell ref="A994:A998"/>
    <mergeCell ref="B994:B998"/>
    <mergeCell ref="C994:C998"/>
    <mergeCell ref="D994:D998"/>
    <mergeCell ref="O994:O998"/>
    <mergeCell ref="A1009:A1013"/>
    <mergeCell ref="B1009:B1013"/>
    <mergeCell ref="C1009:C1013"/>
    <mergeCell ref="D1009:D1013"/>
    <mergeCell ref="O1009:O1013"/>
    <mergeCell ref="A1034:A1038"/>
    <mergeCell ref="B1034:B1038"/>
    <mergeCell ref="C1034:C1038"/>
    <mergeCell ref="D1034:D1038"/>
    <mergeCell ref="O1034:O1038"/>
    <mergeCell ref="A1039:A1043"/>
    <mergeCell ref="B1039:B1043"/>
    <mergeCell ref="C1039:C1043"/>
    <mergeCell ref="D1039:D1043"/>
    <mergeCell ref="O1039:O1043"/>
    <mergeCell ref="A1024:A1028"/>
    <mergeCell ref="B1024:B1028"/>
    <mergeCell ref="C1024:C1028"/>
    <mergeCell ref="D1024:D1028"/>
    <mergeCell ref="O1024:O1028"/>
    <mergeCell ref="A1029:A1033"/>
    <mergeCell ref="B1029:B1033"/>
    <mergeCell ref="C1029:C1033"/>
    <mergeCell ref="D1029:D1033"/>
    <mergeCell ref="O1029:O1033"/>
    <mergeCell ref="A1004:A1008"/>
    <mergeCell ref="B1004:B1008"/>
    <mergeCell ref="A1064:A1068"/>
    <mergeCell ref="B1064:B1068"/>
    <mergeCell ref="C1064:C1068"/>
    <mergeCell ref="D1064:D1068"/>
    <mergeCell ref="O1064:O1068"/>
    <mergeCell ref="A1069:A1073"/>
    <mergeCell ref="B1069:B1073"/>
    <mergeCell ref="C1069:C1073"/>
    <mergeCell ref="D1069:D1073"/>
    <mergeCell ref="O1069:O1073"/>
    <mergeCell ref="A1054:A1058"/>
    <mergeCell ref="B1054:B1058"/>
    <mergeCell ref="A1014:A1018"/>
    <mergeCell ref="B1014:B1018"/>
    <mergeCell ref="C1014:C1018"/>
    <mergeCell ref="D1014:D1018"/>
    <mergeCell ref="O1014:O1018"/>
    <mergeCell ref="A1019:A1023"/>
    <mergeCell ref="B1019:B1023"/>
    <mergeCell ref="C1019:C1023"/>
    <mergeCell ref="D1019:D1023"/>
    <mergeCell ref="O1019:O1023"/>
    <mergeCell ref="A1044:A1048"/>
    <mergeCell ref="B1044:B1048"/>
    <mergeCell ref="C1044:C1048"/>
    <mergeCell ref="D1044:D1048"/>
    <mergeCell ref="O1044:O1048"/>
    <mergeCell ref="A1049:A1053"/>
    <mergeCell ref="B1049:B1053"/>
    <mergeCell ref="C1049:C1053"/>
    <mergeCell ref="D1049:D1053"/>
    <mergeCell ref="O1049:O1053"/>
    <mergeCell ref="A1114:A1118"/>
    <mergeCell ref="B1114:B1118"/>
    <mergeCell ref="C1114:C1118"/>
    <mergeCell ref="D1114:D1118"/>
    <mergeCell ref="O1114:O1118"/>
    <mergeCell ref="A1089:A1093"/>
    <mergeCell ref="B1089:B1093"/>
    <mergeCell ref="C1089:C1093"/>
    <mergeCell ref="D1089:D1093"/>
    <mergeCell ref="O1089:O1093"/>
    <mergeCell ref="A1094:A1098"/>
    <mergeCell ref="B1094:B1098"/>
    <mergeCell ref="C1094:C1098"/>
    <mergeCell ref="D1094:D1098"/>
    <mergeCell ref="O1094:O1098"/>
    <mergeCell ref="A1074:A1078"/>
    <mergeCell ref="B1074:B1078"/>
    <mergeCell ref="C1074:C1078"/>
    <mergeCell ref="D1074:D1078"/>
    <mergeCell ref="O1074:O1078"/>
    <mergeCell ref="A1079:A1083"/>
    <mergeCell ref="B1079:B1083"/>
    <mergeCell ref="C1079:C1083"/>
    <mergeCell ref="D1079:D1083"/>
    <mergeCell ref="O1079:O1083"/>
    <mergeCell ref="D1104:D1108"/>
    <mergeCell ref="O1104:O1108"/>
    <mergeCell ref="A1109:A1113"/>
    <mergeCell ref="B1109:B1113"/>
    <mergeCell ref="C1109:C1113"/>
    <mergeCell ref="D1109:D1113"/>
    <mergeCell ref="O1109:O1113"/>
    <mergeCell ref="A1286:A1290"/>
    <mergeCell ref="A1301:A1305"/>
    <mergeCell ref="C1331:C1335"/>
    <mergeCell ref="A1145:A1149"/>
    <mergeCell ref="B1145:B1149"/>
    <mergeCell ref="C1145:C1149"/>
    <mergeCell ref="L1574:O1574"/>
    <mergeCell ref="M1575:O1575"/>
    <mergeCell ref="O1372:O1376"/>
    <mergeCell ref="B1566:D1570"/>
    <mergeCell ref="C1556:C1560"/>
    <mergeCell ref="O1377:O1381"/>
    <mergeCell ref="C1561:C1565"/>
    <mergeCell ref="A1544:A1548"/>
    <mergeCell ref="A1550:A1554"/>
    <mergeCell ref="O1468:O1472"/>
    <mergeCell ref="B1555:D1555"/>
    <mergeCell ref="O1443:O1447"/>
    <mergeCell ref="A1556:A1560"/>
    <mergeCell ref="D1556:D1560"/>
    <mergeCell ref="B1556:B1560"/>
    <mergeCell ref="B1539:B1543"/>
    <mergeCell ref="C1276:C1280"/>
    <mergeCell ref="D1276:D1280"/>
    <mergeCell ref="O1276:O1280"/>
    <mergeCell ref="A1281:A1285"/>
    <mergeCell ref="B1281:B1285"/>
    <mergeCell ref="D1145:D1149"/>
    <mergeCell ref="O1145:O1149"/>
    <mergeCell ref="A1150:A1154"/>
    <mergeCell ref="B1150:B1154"/>
    <mergeCell ref="C1150:C1154"/>
    <mergeCell ref="A1306:A1310"/>
    <mergeCell ref="B1306:B1310"/>
    <mergeCell ref="C1306:C1310"/>
    <mergeCell ref="D1306:D1310"/>
    <mergeCell ref="O1306:O1310"/>
    <mergeCell ref="A1311:A1315"/>
    <mergeCell ref="B1311:B1315"/>
    <mergeCell ref="C1311:C1315"/>
    <mergeCell ref="D1311:D1315"/>
    <mergeCell ref="O1311:O1315"/>
    <mergeCell ref="A1316:A1320"/>
    <mergeCell ref="B1301:B1305"/>
    <mergeCell ref="C1301:C1305"/>
    <mergeCell ref="D1301:D1305"/>
    <mergeCell ref="O1301:O1305"/>
    <mergeCell ref="A1331:A1335"/>
    <mergeCell ref="B1331:B1335"/>
    <mergeCell ref="D1316:D1320"/>
    <mergeCell ref="A1321:A1325"/>
    <mergeCell ref="B1321:B1325"/>
    <mergeCell ref="C1321:C1325"/>
    <mergeCell ref="D1321:D1325"/>
    <mergeCell ref="O1321:O1325"/>
    <mergeCell ref="A1326:A1330"/>
    <mergeCell ref="B1326:B1330"/>
    <mergeCell ref="C1326:C1330"/>
    <mergeCell ref="D1326:D1330"/>
    <mergeCell ref="O1326:O1330"/>
    <mergeCell ref="A962:A966"/>
    <mergeCell ref="B1437:B1441"/>
    <mergeCell ref="A937:A941"/>
    <mergeCell ref="A977:A981"/>
    <mergeCell ref="B962:B966"/>
    <mergeCell ref="C977:C981"/>
    <mergeCell ref="A1458:A1462"/>
    <mergeCell ref="A1463:A1467"/>
    <mergeCell ref="A1468:A1472"/>
    <mergeCell ref="B1468:B1472"/>
    <mergeCell ref="C1468:C1472"/>
    <mergeCell ref="A1099:A1103"/>
    <mergeCell ref="B1099:B1103"/>
    <mergeCell ref="C1099:C1103"/>
    <mergeCell ref="A984:A988"/>
    <mergeCell ref="B984:B988"/>
    <mergeCell ref="C984:C988"/>
    <mergeCell ref="A989:A993"/>
    <mergeCell ref="B989:B993"/>
    <mergeCell ref="C989:C993"/>
    <mergeCell ref="A1104:A1108"/>
    <mergeCell ref="B1104:B1108"/>
    <mergeCell ref="C1104:C1108"/>
    <mergeCell ref="B1316:B1320"/>
    <mergeCell ref="C1316:C1320"/>
    <mergeCell ref="B1286:B1290"/>
    <mergeCell ref="A1448:A1452"/>
    <mergeCell ref="A1129:A1133"/>
    <mergeCell ref="B1129:B1133"/>
    <mergeCell ref="C1129:C1133"/>
    <mergeCell ref="A1119:A1123"/>
    <mergeCell ref="A1124:A1128"/>
    <mergeCell ref="A912:A916"/>
    <mergeCell ref="B917:B921"/>
    <mergeCell ref="C917:C921"/>
    <mergeCell ref="B912:B916"/>
    <mergeCell ref="B827:B831"/>
    <mergeCell ref="D827:D831"/>
    <mergeCell ref="C832:C836"/>
    <mergeCell ref="A827:A831"/>
    <mergeCell ref="C827:C831"/>
    <mergeCell ref="B822:B826"/>
    <mergeCell ref="A837:A841"/>
    <mergeCell ref="A917:A921"/>
    <mergeCell ref="C822:C826"/>
    <mergeCell ref="A822:A826"/>
    <mergeCell ref="D822:D826"/>
    <mergeCell ref="A882:A886"/>
    <mergeCell ref="B882:B886"/>
    <mergeCell ref="C882:C886"/>
    <mergeCell ref="D837:D841"/>
    <mergeCell ref="A832:A836"/>
    <mergeCell ref="B837:B841"/>
    <mergeCell ref="C837:C841"/>
    <mergeCell ref="A852:A856"/>
    <mergeCell ref="B852:B856"/>
    <mergeCell ref="C852:C856"/>
    <mergeCell ref="D852:D856"/>
    <mergeCell ref="A857:A861"/>
    <mergeCell ref="B857:B861"/>
    <mergeCell ref="C857:C861"/>
    <mergeCell ref="D857:D861"/>
    <mergeCell ref="A842:A846"/>
    <mergeCell ref="B842:B846"/>
    <mergeCell ref="A126:A130"/>
    <mergeCell ref="C126:C130"/>
    <mergeCell ref="A136:A140"/>
    <mergeCell ref="O136:O140"/>
    <mergeCell ref="A425:A429"/>
    <mergeCell ref="B425:B429"/>
    <mergeCell ref="C425:C429"/>
    <mergeCell ref="D425:D429"/>
    <mergeCell ref="A161:A165"/>
    <mergeCell ref="C176:C180"/>
    <mergeCell ref="D176:D180"/>
    <mergeCell ref="A166:A170"/>
    <mergeCell ref="B166:B170"/>
    <mergeCell ref="B942:B946"/>
    <mergeCell ref="C786:C790"/>
    <mergeCell ref="B776:B780"/>
    <mergeCell ref="D877:D881"/>
    <mergeCell ref="D766:D770"/>
    <mergeCell ref="C761:C765"/>
    <mergeCell ref="O832:O836"/>
    <mergeCell ref="O771:O775"/>
    <mergeCell ref="O716:O720"/>
    <mergeCell ref="B937:B941"/>
    <mergeCell ref="C937:C941"/>
    <mergeCell ref="O827:O831"/>
    <mergeCell ref="B158:D158"/>
    <mergeCell ref="A201:A205"/>
    <mergeCell ref="B201:B205"/>
    <mergeCell ref="C201:C205"/>
    <mergeCell ref="D201:D205"/>
    <mergeCell ref="B161:B165"/>
    <mergeCell ref="A776:A780"/>
    <mergeCell ref="C731:C735"/>
    <mergeCell ref="C751:C755"/>
    <mergeCell ref="C741:C745"/>
    <mergeCell ref="D741:D745"/>
    <mergeCell ref="D731:D735"/>
    <mergeCell ref="B736:B740"/>
    <mergeCell ref="C736:C740"/>
    <mergeCell ref="D736:D740"/>
    <mergeCell ref="C776:C780"/>
    <mergeCell ref="D832:D836"/>
    <mergeCell ref="D812:D816"/>
    <mergeCell ref="C766:C770"/>
    <mergeCell ref="B1119:B1123"/>
    <mergeCell ref="C1119:C1123"/>
    <mergeCell ref="O126:O130"/>
    <mergeCell ref="B806:D806"/>
    <mergeCell ref="B807:B811"/>
    <mergeCell ref="C807:C811"/>
    <mergeCell ref="B812:B816"/>
    <mergeCell ref="C812:C816"/>
    <mergeCell ref="D1119:D1123"/>
    <mergeCell ref="O1119:O1123"/>
    <mergeCell ref="O989:O993"/>
    <mergeCell ref="C1059:C1063"/>
    <mergeCell ref="D1059:D1063"/>
    <mergeCell ref="O1059:O1063"/>
    <mergeCell ref="O852:O856"/>
    <mergeCell ref="O857:O861"/>
    <mergeCell ref="C842:C846"/>
    <mergeCell ref="D842:D846"/>
    <mergeCell ref="O842:O846"/>
    <mergeCell ref="B967:B971"/>
    <mergeCell ref="D977:D981"/>
    <mergeCell ref="O977:O981"/>
    <mergeCell ref="O917:O921"/>
    <mergeCell ref="D957:D961"/>
    <mergeCell ref="O937:O941"/>
    <mergeCell ref="D917:D921"/>
    <mergeCell ref="D796:D800"/>
    <mergeCell ref="B786:B790"/>
    <mergeCell ref="O1191:O1195"/>
    <mergeCell ref="O1316:O1320"/>
    <mergeCell ref="C912:C916"/>
    <mergeCell ref="C942:C946"/>
    <mergeCell ref="D942:D946"/>
    <mergeCell ref="B977:B981"/>
    <mergeCell ref="B1533:B1537"/>
    <mergeCell ref="B1361:B1365"/>
    <mergeCell ref="B1387:B1391"/>
    <mergeCell ref="C1387:C1391"/>
    <mergeCell ref="B1443:B1447"/>
    <mergeCell ref="D1129:D1133"/>
    <mergeCell ref="O1129:O1133"/>
    <mergeCell ref="O1099:O1103"/>
    <mergeCell ref="B1124:B1128"/>
    <mergeCell ref="C1124:C1128"/>
    <mergeCell ref="D1124:D1128"/>
    <mergeCell ref="O1124:O1128"/>
    <mergeCell ref="D1331:D1335"/>
    <mergeCell ref="O1331:O1335"/>
    <mergeCell ref="C1281:C1285"/>
    <mergeCell ref="D1281:D1285"/>
    <mergeCell ref="O1281:O1285"/>
    <mergeCell ref="O1084:O1088"/>
    <mergeCell ref="D989:D993"/>
    <mergeCell ref="O1556:O1560"/>
    <mergeCell ref="O756:O760"/>
    <mergeCell ref="D791:D795"/>
    <mergeCell ref="O791:O795"/>
    <mergeCell ref="O837:O841"/>
    <mergeCell ref="B832:B836"/>
    <mergeCell ref="O1367:O1371"/>
    <mergeCell ref="O822:O826"/>
    <mergeCell ref="O766:O770"/>
    <mergeCell ref="O1382:O1386"/>
    <mergeCell ref="D761:D765"/>
    <mergeCell ref="D771:D775"/>
    <mergeCell ref="O942:O946"/>
    <mergeCell ref="O807:O811"/>
    <mergeCell ref="D1382:D1386"/>
    <mergeCell ref="D1427:D1431"/>
    <mergeCell ref="D1397:D1401"/>
    <mergeCell ref="O1544:O1548"/>
    <mergeCell ref="B1550:B1554"/>
    <mergeCell ref="C1550:C1554"/>
    <mergeCell ref="O1533:O1537"/>
    <mergeCell ref="O1539:O1543"/>
    <mergeCell ref="B1458:B1462"/>
    <mergeCell ref="C1458:C1462"/>
    <mergeCell ref="D1458:D1462"/>
    <mergeCell ref="O1458:O1462"/>
    <mergeCell ref="B1463:B1467"/>
    <mergeCell ref="C1463:C1467"/>
    <mergeCell ref="O957:O961"/>
    <mergeCell ref="O786:O790"/>
    <mergeCell ref="D786:D790"/>
    <mergeCell ref="M4:M5"/>
    <mergeCell ref="B62:D62"/>
    <mergeCell ref="B126:B130"/>
    <mergeCell ref="D126:D130"/>
    <mergeCell ref="A17:A21"/>
    <mergeCell ref="B17:B21"/>
    <mergeCell ref="C17:C21"/>
    <mergeCell ref="D17:D21"/>
    <mergeCell ref="B91:D91"/>
    <mergeCell ref="C74:C78"/>
    <mergeCell ref="D74:D78"/>
    <mergeCell ref="A69:A73"/>
    <mergeCell ref="A42:A46"/>
    <mergeCell ref="B42:B46"/>
    <mergeCell ref="C69:C73"/>
    <mergeCell ref="D69:D73"/>
    <mergeCell ref="A109:A113"/>
    <mergeCell ref="B109:B113"/>
    <mergeCell ref="C109:C113"/>
    <mergeCell ref="D109:D113"/>
    <mergeCell ref="C57:C61"/>
    <mergeCell ref="D57:D61"/>
    <mergeCell ref="B120:D120"/>
    <mergeCell ref="D37:D41"/>
    <mergeCell ref="B37:B41"/>
    <mergeCell ref="C42:C46"/>
    <mergeCell ref="D42:D46"/>
    <mergeCell ref="A115:A119"/>
    <mergeCell ref="B115:B119"/>
    <mergeCell ref="B102:D102"/>
    <mergeCell ref="A74:A78"/>
    <mergeCell ref="D63:D67"/>
    <mergeCell ref="N4:N5"/>
    <mergeCell ref="O4:O5"/>
    <mergeCell ref="A4:A5"/>
    <mergeCell ref="G4:K4"/>
    <mergeCell ref="B11:D11"/>
    <mergeCell ref="O97:O101"/>
    <mergeCell ref="A86:A90"/>
    <mergeCell ref="B86:B90"/>
    <mergeCell ref="C86:C90"/>
    <mergeCell ref="D86:D90"/>
    <mergeCell ref="O86:O90"/>
    <mergeCell ref="B85:D85"/>
    <mergeCell ref="A80:A84"/>
    <mergeCell ref="B80:B84"/>
    <mergeCell ref="C80:C84"/>
    <mergeCell ref="D80:D84"/>
    <mergeCell ref="O80:O84"/>
    <mergeCell ref="A22:A26"/>
    <mergeCell ref="B22:B26"/>
    <mergeCell ref="O17:O21"/>
    <mergeCell ref="A32:A36"/>
    <mergeCell ref="A6:A10"/>
    <mergeCell ref="B6:D10"/>
    <mergeCell ref="L4:L5"/>
    <mergeCell ref="O37:O41"/>
    <mergeCell ref="O47:O51"/>
    <mergeCell ref="B12:B16"/>
    <mergeCell ref="C12:C16"/>
    <mergeCell ref="D12:D16"/>
    <mergeCell ref="O12:O16"/>
    <mergeCell ref="B47:B51"/>
    <mergeCell ref="C37:C41"/>
    <mergeCell ref="O32:O36"/>
    <mergeCell ref="O27:O31"/>
    <mergeCell ref="C22:C26"/>
    <mergeCell ref="D22:D26"/>
    <mergeCell ref="O22:O26"/>
    <mergeCell ref="B27:B31"/>
    <mergeCell ref="C27:C31"/>
    <mergeCell ref="D27:D31"/>
    <mergeCell ref="F4:F5"/>
    <mergeCell ref="E4:E5"/>
    <mergeCell ref="D4:D5"/>
    <mergeCell ref="C4:C5"/>
    <mergeCell ref="C97:C101"/>
    <mergeCell ref="D97:D101"/>
    <mergeCell ref="A57:A61"/>
    <mergeCell ref="A97:A101"/>
    <mergeCell ref="B97:B101"/>
    <mergeCell ref="A12:A16"/>
    <mergeCell ref="A27:A31"/>
    <mergeCell ref="C32:C36"/>
    <mergeCell ref="D32:D36"/>
    <mergeCell ref="B52:B56"/>
    <mergeCell ref="D52:D56"/>
    <mergeCell ref="A37:A41"/>
    <mergeCell ref="C47:C51"/>
    <mergeCell ref="D47:D51"/>
    <mergeCell ref="B32:B36"/>
    <mergeCell ref="B4:B5"/>
    <mergeCell ref="O69:O73"/>
    <mergeCell ref="B68:D68"/>
    <mergeCell ref="O52:O56"/>
    <mergeCell ref="C52:C56"/>
    <mergeCell ref="O92:O96"/>
    <mergeCell ref="O74:O78"/>
    <mergeCell ref="B79:D79"/>
    <mergeCell ref="O103:O107"/>
    <mergeCell ref="C115:C119"/>
    <mergeCell ref="D115:D119"/>
    <mergeCell ref="A92:A96"/>
    <mergeCell ref="B108:D108"/>
    <mergeCell ref="B92:B96"/>
    <mergeCell ref="C92:C96"/>
    <mergeCell ref="D92:D96"/>
    <mergeCell ref="A103:A107"/>
    <mergeCell ref="B103:B107"/>
    <mergeCell ref="O153:O157"/>
    <mergeCell ref="O42:O46"/>
    <mergeCell ref="O63:O67"/>
    <mergeCell ref="O147:O151"/>
    <mergeCell ref="A147:A151"/>
    <mergeCell ref="B147:B151"/>
    <mergeCell ref="C147:C151"/>
    <mergeCell ref="D147:D151"/>
    <mergeCell ref="O131:O135"/>
    <mergeCell ref="C142:C146"/>
    <mergeCell ref="B136:D140"/>
    <mergeCell ref="C103:C107"/>
    <mergeCell ref="O57:O61"/>
    <mergeCell ref="D103:D107"/>
    <mergeCell ref="A63:A67"/>
    <mergeCell ref="A47:A51"/>
    <mergeCell ref="A52:A56"/>
    <mergeCell ref="B63:B67"/>
    <mergeCell ref="C63:C67"/>
    <mergeCell ref="B57:B61"/>
    <mergeCell ref="O115:O119"/>
    <mergeCell ref="O109:O113"/>
    <mergeCell ref="B114:D114"/>
    <mergeCell ref="A420:A424"/>
    <mergeCell ref="A440:A444"/>
    <mergeCell ref="C706:C710"/>
    <mergeCell ref="A700:A704"/>
    <mergeCell ref="O196:O200"/>
    <mergeCell ref="O181:O185"/>
    <mergeCell ref="D191:D195"/>
    <mergeCell ref="B191:B195"/>
    <mergeCell ref="D166:D170"/>
    <mergeCell ref="O166:O170"/>
    <mergeCell ref="A415:A419"/>
    <mergeCell ref="C700:C704"/>
    <mergeCell ref="A445:A449"/>
    <mergeCell ref="B445:B449"/>
    <mergeCell ref="C445:C449"/>
    <mergeCell ref="C430:C434"/>
    <mergeCell ref="O191:O195"/>
    <mergeCell ref="C166:C170"/>
    <mergeCell ref="O176:O180"/>
    <mergeCell ref="O186:O190"/>
    <mergeCell ref="D171:D175"/>
    <mergeCell ref="B705:D705"/>
    <mergeCell ref="C415:C419"/>
    <mergeCell ref="D415:D419"/>
    <mergeCell ref="C410:C414"/>
    <mergeCell ref="O706:O710"/>
    <mergeCell ref="B141:D141"/>
    <mergeCell ref="B152:D152"/>
    <mergeCell ref="D746:D750"/>
    <mergeCell ref="O781:O785"/>
    <mergeCell ref="C817:C821"/>
    <mergeCell ref="D817:D821"/>
    <mergeCell ref="O700:O704"/>
    <mergeCell ref="O420:O424"/>
    <mergeCell ref="O410:O414"/>
    <mergeCell ref="D420:D424"/>
    <mergeCell ref="O425:O429"/>
    <mergeCell ref="B440:B444"/>
    <mergeCell ref="C440:C444"/>
    <mergeCell ref="O430:O434"/>
    <mergeCell ref="D706:D710"/>
    <mergeCell ref="D440:D444"/>
    <mergeCell ref="D700:D704"/>
    <mergeCell ref="D445:D449"/>
    <mergeCell ref="O415:O419"/>
    <mergeCell ref="B420:B424"/>
    <mergeCell ref="D410:D414"/>
    <mergeCell ref="O655:O659"/>
    <mergeCell ref="O600:O604"/>
    <mergeCell ref="D590:D594"/>
    <mergeCell ref="B655:B659"/>
    <mergeCell ref="C655:C659"/>
    <mergeCell ref="D655:D659"/>
    <mergeCell ref="B675:B679"/>
    <mergeCell ref="C675:C679"/>
    <mergeCell ref="D675:D679"/>
    <mergeCell ref="O675:O679"/>
    <mergeCell ref="C600:C604"/>
    <mergeCell ref="B751:B755"/>
    <mergeCell ref="B731:B735"/>
    <mergeCell ref="A807:A811"/>
    <mergeCell ref="D984:D988"/>
    <mergeCell ref="O984:O988"/>
    <mergeCell ref="A731:A735"/>
    <mergeCell ref="O751:O755"/>
    <mergeCell ref="O746:O750"/>
    <mergeCell ref="O741:O745"/>
    <mergeCell ref="O736:O740"/>
    <mergeCell ref="A741:A745"/>
    <mergeCell ref="A751:A755"/>
    <mergeCell ref="A942:A946"/>
    <mergeCell ref="A877:A881"/>
    <mergeCell ref="B877:B881"/>
    <mergeCell ref="C877:C881"/>
    <mergeCell ref="A771:A775"/>
    <mergeCell ref="B771:B775"/>
    <mergeCell ref="C771:C775"/>
    <mergeCell ref="A761:A765"/>
    <mergeCell ref="B761:B765"/>
    <mergeCell ref="B756:B760"/>
    <mergeCell ref="A756:A760"/>
    <mergeCell ref="C756:C760"/>
    <mergeCell ref="D756:D760"/>
    <mergeCell ref="O877:O881"/>
    <mergeCell ref="D776:D780"/>
    <mergeCell ref="D912:D916"/>
    <mergeCell ref="O912:O916"/>
    <mergeCell ref="D751:D755"/>
    <mergeCell ref="B746:B750"/>
    <mergeCell ref="O731:O735"/>
    <mergeCell ref="C746:C750"/>
    <mergeCell ref="B741:B745"/>
    <mergeCell ref="A952:A956"/>
    <mergeCell ref="B952:B956"/>
    <mergeCell ref="D962:D966"/>
    <mergeCell ref="C962:C966"/>
    <mergeCell ref="C1361:C1365"/>
    <mergeCell ref="D1361:D1365"/>
    <mergeCell ref="A746:A750"/>
    <mergeCell ref="O812:O816"/>
    <mergeCell ref="A766:A770"/>
    <mergeCell ref="B766:B770"/>
    <mergeCell ref="A736:A740"/>
    <mergeCell ref="B1397:B1401"/>
    <mergeCell ref="C1397:C1401"/>
    <mergeCell ref="B1432:B1436"/>
    <mergeCell ref="C1432:C1436"/>
    <mergeCell ref="D1432:D1436"/>
    <mergeCell ref="A1432:A1436"/>
    <mergeCell ref="O1397:O1401"/>
    <mergeCell ref="A1407:A1411"/>
    <mergeCell ref="B1407:B1411"/>
    <mergeCell ref="C1407:C1411"/>
    <mergeCell ref="D1407:D1411"/>
    <mergeCell ref="O761:O765"/>
    <mergeCell ref="O962:O966"/>
    <mergeCell ref="O801:O805"/>
    <mergeCell ref="D801:D805"/>
    <mergeCell ref="D882:D886"/>
    <mergeCell ref="O882:O886"/>
    <mergeCell ref="O1427:O1431"/>
    <mergeCell ref="O1286:O1290"/>
    <mergeCell ref="D781:D785"/>
    <mergeCell ref="A791:A795"/>
    <mergeCell ref="B1518:B1522"/>
    <mergeCell ref="C1518:C1522"/>
    <mergeCell ref="D1518:D1522"/>
    <mergeCell ref="D1437:D1441"/>
    <mergeCell ref="A1397:A1401"/>
    <mergeCell ref="D1377:D1381"/>
    <mergeCell ref="C1503:C1507"/>
    <mergeCell ref="D1503:D1507"/>
    <mergeCell ref="C1473:C1477"/>
    <mergeCell ref="D1473:D1477"/>
    <mergeCell ref="D142:D146"/>
    <mergeCell ref="B142:B146"/>
    <mergeCell ref="O142:O146"/>
    <mergeCell ref="O440:O444"/>
    <mergeCell ref="D430:D434"/>
    <mergeCell ref="B415:B419"/>
    <mergeCell ref="C420:C424"/>
    <mergeCell ref="C206:C210"/>
    <mergeCell ref="B206:B210"/>
    <mergeCell ref="B409:D409"/>
    <mergeCell ref="B408:D408"/>
    <mergeCell ref="B153:B157"/>
    <mergeCell ref="B410:B414"/>
    <mergeCell ref="A410:A414"/>
    <mergeCell ref="A430:A434"/>
    <mergeCell ref="B430:B434"/>
    <mergeCell ref="O201:O205"/>
    <mergeCell ref="A435:A439"/>
    <mergeCell ref="B435:B439"/>
    <mergeCell ref="C435:C439"/>
    <mergeCell ref="D435:D439"/>
    <mergeCell ref="O435:O439"/>
    <mergeCell ref="C161:C165"/>
    <mergeCell ref="D161:D165"/>
    <mergeCell ref="B159:D159"/>
    <mergeCell ref="B171:B175"/>
    <mergeCell ref="C171:C175"/>
    <mergeCell ref="B181:B185"/>
    <mergeCell ref="C181:C185"/>
    <mergeCell ref="D181:D185"/>
    <mergeCell ref="B196:B200"/>
    <mergeCell ref="C196:C200"/>
    <mergeCell ref="D716:D720"/>
    <mergeCell ref="O445:O449"/>
    <mergeCell ref="A711:A715"/>
    <mergeCell ref="A706:A710"/>
    <mergeCell ref="D206:D210"/>
    <mergeCell ref="B176:B180"/>
    <mergeCell ref="C191:C195"/>
    <mergeCell ref="A176:A180"/>
    <mergeCell ref="A181:A185"/>
    <mergeCell ref="C186:C190"/>
    <mergeCell ref="A186:A190"/>
    <mergeCell ref="B186:B190"/>
    <mergeCell ref="D196:D200"/>
    <mergeCell ref="D186:D190"/>
    <mergeCell ref="B160:D160"/>
    <mergeCell ref="C585:C589"/>
    <mergeCell ref="D585:D589"/>
    <mergeCell ref="O585:O589"/>
    <mergeCell ref="A590:A594"/>
    <mergeCell ref="D600:D604"/>
    <mergeCell ref="C500:C504"/>
    <mergeCell ref="D500:D504"/>
    <mergeCell ref="B460:B464"/>
    <mergeCell ref="C460:C464"/>
    <mergeCell ref="D460:D464"/>
    <mergeCell ref="O460:O464"/>
    <mergeCell ref="A695:A699"/>
    <mergeCell ref="B695:B699"/>
    <mergeCell ref="A726:A730"/>
    <mergeCell ref="C726:C730"/>
    <mergeCell ref="A645:A649"/>
    <mergeCell ref="B645:B649"/>
    <mergeCell ref="C645:C649"/>
    <mergeCell ref="D645:D649"/>
    <mergeCell ref="O645:O649"/>
    <mergeCell ref="A650:A654"/>
    <mergeCell ref="B650:B654"/>
    <mergeCell ref="C650:C654"/>
    <mergeCell ref="D650:D654"/>
    <mergeCell ref="O650:O654"/>
    <mergeCell ref="A655:A659"/>
    <mergeCell ref="A670:A674"/>
    <mergeCell ref="B670:B674"/>
    <mergeCell ref="B590:B594"/>
    <mergeCell ref="C590:C594"/>
    <mergeCell ref="D595:D599"/>
    <mergeCell ref="O590:O594"/>
    <mergeCell ref="A595:A599"/>
    <mergeCell ref="B595:B599"/>
    <mergeCell ref="C595:C599"/>
    <mergeCell ref="O595:O599"/>
    <mergeCell ref="A600:A604"/>
    <mergeCell ref="B600:B604"/>
    <mergeCell ref="A660:A664"/>
    <mergeCell ref="C131:C135"/>
    <mergeCell ref="D131:D135"/>
    <mergeCell ref="A153:A157"/>
    <mergeCell ref="C153:C157"/>
    <mergeCell ref="D153:D157"/>
    <mergeCell ref="O161:O165"/>
    <mergeCell ref="A191:A195"/>
    <mergeCell ref="A196:A200"/>
    <mergeCell ref="C796:C800"/>
    <mergeCell ref="O796:O800"/>
    <mergeCell ref="A781:A785"/>
    <mergeCell ref="B781:B785"/>
    <mergeCell ref="C781:C785"/>
    <mergeCell ref="A716:A720"/>
    <mergeCell ref="O721:O725"/>
    <mergeCell ref="C695:C699"/>
    <mergeCell ref="C716:C720"/>
    <mergeCell ref="A721:A725"/>
    <mergeCell ref="D711:D715"/>
    <mergeCell ref="B721:B725"/>
    <mergeCell ref="C721:C725"/>
    <mergeCell ref="D721:D725"/>
    <mergeCell ref="B700:B704"/>
    <mergeCell ref="D726:D730"/>
    <mergeCell ref="B726:B730"/>
    <mergeCell ref="B706:B710"/>
    <mergeCell ref="B711:B715"/>
    <mergeCell ref="C711:C715"/>
    <mergeCell ref="B716:B720"/>
    <mergeCell ref="O726:O730"/>
    <mergeCell ref="O555:O559"/>
    <mergeCell ref="O711:O715"/>
    <mergeCell ref="B1573:O1573"/>
    <mergeCell ref="B1572:O1572"/>
    <mergeCell ref="D1387:D1391"/>
    <mergeCell ref="O1387:O1391"/>
    <mergeCell ref="B982:D982"/>
    <mergeCell ref="A1367:A1371"/>
    <mergeCell ref="B1367:B1371"/>
    <mergeCell ref="C1367:C1371"/>
    <mergeCell ref="D1367:D1371"/>
    <mergeCell ref="A1377:A1381"/>
    <mergeCell ref="B1377:B1381"/>
    <mergeCell ref="C1377:C1381"/>
    <mergeCell ref="D1550:D1554"/>
    <mergeCell ref="O1550:O1554"/>
    <mergeCell ref="A1561:A1565"/>
    <mergeCell ref="B1561:B1565"/>
    <mergeCell ref="D1561:D1565"/>
    <mergeCell ref="O1561:O1565"/>
    <mergeCell ref="A1566:A1570"/>
    <mergeCell ref="O1566:O1570"/>
    <mergeCell ref="C1437:C1441"/>
    <mergeCell ref="B1544:D1548"/>
    <mergeCell ref="B1549:D1549"/>
    <mergeCell ref="A1453:A1457"/>
    <mergeCell ref="B1453:B1457"/>
    <mergeCell ref="C1453:C1457"/>
    <mergeCell ref="D1453:D1457"/>
    <mergeCell ref="A1528:A1532"/>
    <mergeCell ref="B1528:B1532"/>
    <mergeCell ref="C1528:C1532"/>
    <mergeCell ref="D1528:D1532"/>
    <mergeCell ref="O1528:O1532"/>
    <mergeCell ref="C1539:C1543"/>
    <mergeCell ref="A1533:A1537"/>
    <mergeCell ref="A1443:A1447"/>
    <mergeCell ref="C1382:C1386"/>
    <mergeCell ref="C1533:C1537"/>
    <mergeCell ref="D1533:D1537"/>
    <mergeCell ref="C1443:C1447"/>
    <mergeCell ref="D1443:D1447"/>
    <mergeCell ref="O776:O780"/>
    <mergeCell ref="O817:O821"/>
    <mergeCell ref="A801:A805"/>
    <mergeCell ref="B801:B805"/>
    <mergeCell ref="D807:D811"/>
    <mergeCell ref="A817:A821"/>
    <mergeCell ref="B817:B821"/>
    <mergeCell ref="A796:A800"/>
    <mergeCell ref="B796:B800"/>
    <mergeCell ref="A812:A816"/>
    <mergeCell ref="A786:A790"/>
    <mergeCell ref="B791:B795"/>
    <mergeCell ref="C791:C795"/>
    <mergeCell ref="C801:C805"/>
    <mergeCell ref="D1539:D1543"/>
    <mergeCell ref="A1392:A1396"/>
    <mergeCell ref="B1392:B1396"/>
    <mergeCell ref="C1392:C1396"/>
    <mergeCell ref="D1392:D1396"/>
    <mergeCell ref="C1372:C1376"/>
    <mergeCell ref="D1372:D1376"/>
    <mergeCell ref="A1539:A1543"/>
    <mergeCell ref="B1538:D1538"/>
    <mergeCell ref="A1387:A1391"/>
    <mergeCell ref="C1004:C1008"/>
    <mergeCell ref="D1004:D1008"/>
    <mergeCell ref="O1004:O1008"/>
    <mergeCell ref="A999:A1003"/>
    <mergeCell ref="B999:B1003"/>
    <mergeCell ref="C999:C1003"/>
    <mergeCell ref="D999:D1003"/>
    <mergeCell ref="O999:O1003"/>
    <mergeCell ref="D695:D699"/>
    <mergeCell ref="O695:O699"/>
    <mergeCell ref="M1:O1"/>
    <mergeCell ref="B3:O3"/>
    <mergeCell ref="B2:O2"/>
    <mergeCell ref="A957:A961"/>
    <mergeCell ref="B957:B961"/>
    <mergeCell ref="C957:C961"/>
    <mergeCell ref="D937:D941"/>
    <mergeCell ref="C952:C956"/>
    <mergeCell ref="D952:D956"/>
    <mergeCell ref="O952:O956"/>
    <mergeCell ref="B121:B125"/>
    <mergeCell ref="C121:C125"/>
    <mergeCell ref="D121:D125"/>
    <mergeCell ref="O121:O125"/>
    <mergeCell ref="A206:A210"/>
    <mergeCell ref="A121:A125"/>
    <mergeCell ref="A142:A146"/>
    <mergeCell ref="A171:A175"/>
    <mergeCell ref="O171:O175"/>
    <mergeCell ref="O206:O210"/>
    <mergeCell ref="A131:A135"/>
    <mergeCell ref="B131:B135"/>
  </mergeCells>
  <pageMargins left="0.19685039370078741" right="0.11811023622047245" top="0.15748031496062992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 6 к  решению Думы </vt:lpstr>
      <vt:lpstr> Приложение № 5 к решению Думы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2024-11-26T01:57:00Z</dcterms:modified>
</cp:coreProperties>
</file>