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60-169\РЕГИСТР 160\Решение Думы от 20.12.2022 № 143 О бюджете на 2023-2025 гг В ЛЕНСКИЕ ВЕСТИ\"/>
    </mc:Choice>
  </mc:AlternateContent>
  <bookViews>
    <workbookView xWindow="356" yWindow="456" windowWidth="14942" windowHeight="8982"/>
  </bookViews>
  <sheets>
    <sheet name="Бюджет" sheetId="1" r:id="rId1"/>
  </sheets>
  <definedNames>
    <definedName name="_xlnm._FilterDatabase" localSheetId="0" hidden="1">Бюджет!$A$13:$H$126</definedName>
    <definedName name="LAST_CELL" localSheetId="0">Бюджет!#REF!</definedName>
    <definedName name="_xlnm.Print_Titles" localSheetId="0">Бюджет!$13:$13</definedName>
    <definedName name="_xlnm.Print_Area" localSheetId="0">Бюджет!$A$1:$H$126</definedName>
  </definedNames>
  <calcPr calcId="162913"/>
</workbook>
</file>

<file path=xl/calcChain.xml><?xml version="1.0" encoding="utf-8"?>
<calcChain xmlns="http://schemas.openxmlformats.org/spreadsheetml/2006/main">
  <c r="H76" i="1" l="1"/>
  <c r="H70" i="1"/>
  <c r="H64" i="1"/>
  <c r="H103" i="1" l="1"/>
  <c r="H93" i="1" l="1"/>
  <c r="H89" i="1"/>
  <c r="H51" i="1"/>
  <c r="H36" i="1"/>
  <c r="H33" i="1"/>
  <c r="H118" i="1"/>
  <c r="H28" i="1"/>
  <c r="H108" i="1" l="1"/>
  <c r="H85" i="1"/>
  <c r="H61" i="1"/>
  <c r="H56" i="1"/>
  <c r="H45" i="1"/>
  <c r="H124" i="1" l="1"/>
  <c r="H111" i="1"/>
  <c r="H19" i="1" l="1"/>
  <c r="H14" i="1" l="1"/>
  <c r="H16" i="1" l="1"/>
  <c r="H25" i="1" l="1"/>
  <c r="H110" i="1" l="1"/>
  <c r="H30" i="1" l="1"/>
  <c r="H22" i="1"/>
  <c r="H126" i="1" l="1"/>
</calcChain>
</file>

<file path=xl/sharedStrings.xml><?xml version="1.0" encoding="utf-8"?>
<sst xmlns="http://schemas.openxmlformats.org/spreadsheetml/2006/main" count="485" uniqueCount="142">
  <si>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</si>
  <si>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</si>
  <si>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</si>
  <si>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</si>
  <si>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</si>
  <si>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</si>
  <si>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</si>
  <si>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</si>
  <si>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</si>
  <si>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</si>
  <si>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</si>
  <si>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</si>
  <si>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</si>
  <si>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</si>
  <si>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</si>
  <si>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</si>
  <si>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</si>
  <si>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</si>
  <si>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</si>
  <si>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</si>
  <si>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</si>
  <si>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</si>
  <si>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</si>
  <si>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</si>
  <si>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</si>
  <si>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</si>
  <si>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</si>
  <si>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</si>
  <si>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</si>
  <si>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</si>
  <si>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</si>
  <si>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</si>
  <si>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</si>
  <si>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</si>
  <si>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</si>
  <si>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</si>
  <si>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</si>
  <si>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</si>
  <si>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</si>
  <si>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</si>
  <si>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</si>
  <si>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</si>
  <si>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</si>
  <si>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</si>
  <si>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</si>
  <si>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</si>
  <si>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</si>
  <si>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</si>
  <si>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</si>
  <si>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</si>
  <si>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</si>
  <si>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УО УКМО</t>
  </si>
  <si>
    <t>Всего:</t>
  </si>
  <si>
    <t>тыс. рублей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</si>
  <si>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</si>
  <si>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</si>
  <si>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</si>
  <si>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</si>
  <si>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</si>
  <si>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</si>
  <si>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</si>
  <si>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</si>
  <si>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</si>
  <si>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</si>
  <si>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0408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</si>
  <si>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</si>
  <si>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</si>
  <si>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</si>
  <si>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</si>
  <si>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</si>
  <si>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</si>
  <si>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</si>
  <si>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</si>
  <si>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</si>
  <si>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</si>
  <si>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</si>
  <si>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</si>
  <si>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</si>
  <si>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"Обеспечение педагогическими кадрами муниципальных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</si>
  <si>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</si>
  <si>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</si>
  <si>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7952600000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</si>
  <si>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</si>
  <si>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</si>
  <si>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</si>
  <si>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</si>
  <si>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</si>
  <si>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</si>
  <si>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</si>
  <si>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"Построение, развитие и внедрение аппаратно-программного комплекса "Безопасный город"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</si>
  <si>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</si>
  <si>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</si>
  <si>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</si>
  <si>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Подпрограмма "Профилактика злоупотребления наркотическими средствами, токсическими и психотропными веществами"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</si>
  <si>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</si>
  <si>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79522S2957</t>
  </si>
  <si>
    <t xml:space="preserve">"О внесении изменений в решение Думы Усть-Кутского </t>
  </si>
  <si>
    <t>муниципального образования от 23.12.2019 г. № 242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</si>
  <si>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</si>
  <si>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7952501000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</si>
  <si>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</si>
  <si>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</si>
  <si>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Приложение № 10</t>
  </si>
  <si>
    <t>7958000000</t>
  </si>
  <si>
    <t>7958100000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</si>
  <si>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</si>
  <si>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</si>
  <si>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795Е151690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</si>
  <si>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</si>
  <si>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Мероприятия по модернизации библиотек в части комплектования книжных фондов библиотек муниципальных образований</t>
  </si>
  <si>
    <t>79531L519A</t>
  </si>
  <si>
    <t>795Р422100</t>
  </si>
  <si>
    <t>Комитет по сельскому хозяйству, природным ресурсам и экологии Администрации УКМО</t>
  </si>
  <si>
    <t>Подпрограмма "Устойчивое развитие сельских территорий Усть-Кутского муниципального образования"</t>
  </si>
  <si>
    <t>7958200000</t>
  </si>
  <si>
    <t>Подпрограмма "Развитие личных подсобных хозяйств на территории Усть-Кутского муниципального образования"</t>
  </si>
  <si>
    <t>400</t>
  </si>
  <si>
    <t>Комитет по управлению муниципальным имуществом УКМО</t>
  </si>
  <si>
    <t xml:space="preserve">Распределение бюджетных ассигнований на реализацию муниципальных  программ Усть-Кутского муниципального образования на 2023 год </t>
  </si>
  <si>
    <t>на 2023 год и на плановый период 2024 и 2025 годов"</t>
  </si>
  <si>
    <t>Муниципальная программа "Безопасность населения и территории Усть-Кутского муниципального образования"</t>
  </si>
  <si>
    <t>0310</t>
  </si>
  <si>
    <t>7950600000</t>
  </si>
  <si>
    <t>Мероприятия по обеспечению бесплатным питьевым молоком, обучающихся 1-4 классов муниципальных общеобразовательных организаций в Иркутской области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</si>
  <si>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области, в том числе обучение которых организовано на дому</t>
  </si>
  <si>
    <t>7953100000</t>
  </si>
  <si>
    <t>0705</t>
  </si>
  <si>
    <t>Мероприятия на 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</si>
  <si>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79551S2590</t>
  </si>
  <si>
    <t>0804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</si>
  <si>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</si>
  <si>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79552S2949</t>
  </si>
  <si>
    <t>Комитет по управлению муниципальным имуществом  УКМО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</si>
  <si>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</si>
  <si>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</si>
  <si>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</si>
  <si>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795EВ5179F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</si>
  <si>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</si>
  <si>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</si>
  <si>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по капитальному ремонту объектов муниципальной собственности в сфере физической культуры и спорта</t>
  </si>
  <si>
    <t>79540S2630</t>
  </si>
  <si>
    <t>от "20" декабря 2022г №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</si>
</sst>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66">
    <xf numFmtId="0" fontId="0" fillId="0" borderId="0" xfId="0"/>
    <xf numFmtId="0" fontId="2" fillId="0" borderId="14" xfId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 applyProtection="1">
      <alignment horizontal="right" vertical="center" wrapText="1"/>
    </xf>
    <xf numFmtId="0" fontId="2" fillId="2" borderId="16" xfId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right" vertical="center" wrapText="1"/>
    </xf>
    <xf numFmtId="165" fontId="2" fillId="0" borderId="11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165" fontId="3" fillId="0" borderId="6" xfId="0" applyNumberFormat="1" applyFont="1" applyBorder="1" applyAlignment="1" applyProtection="1">
      <alignment horizontal="right" vertical="center" wrapText="1"/>
    </xf>
    <xf numFmtId="165" fontId="3" fillId="0" borderId="9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0" borderId="12" xfId="0" applyNumberFormat="1" applyFont="1" applyBorder="1" applyAlignment="1" applyProtection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 applyProtection="1">
      <alignment vertical="center" wrapText="1"/>
    </xf>
    <xf numFmtId="49" fontId="2" fillId="0" borderId="26" xfId="0" applyNumberFormat="1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49" fontId="3" fillId="2" borderId="7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10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3" fillId="2" borderId="3" xfId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49" fontId="2" fillId="0" borderId="7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"/>
    </xf>
    <xf numFmtId="165" fontId="2" fillId="0" borderId="12" xfId="0" applyNumberFormat="1" applyFont="1" applyBorder="1" applyAlignment="1" applyProtection="1">
      <alignment horizontal="right"/>
    </xf>
    <xf numFmtId="0" fontId="0" fillId="0" borderId="0" xfId="0" applyBorder="1"/>
    <xf numFmtId="49" fontId="3" fillId="0" borderId="10" xfId="0" applyNumberFormat="1" applyFont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righ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0" fontId="3" fillId="2" borderId="8" xfId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/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 applyProtection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 applyProtection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165" fontId="3" fillId="3" borderId="2" xfId="0" applyNumberFormat="1" applyFont="1" applyFill="1" applyBorder="1" applyAlignment="1" applyProtection="1">
      <alignment horizontal="right" vertical="center" wrapText="1"/>
    </xf>
    <xf numFmtId="49" fontId="3" fillId="0" borderId="23" xfId="0" applyNumberFormat="1" applyFont="1" applyBorder="1" applyAlignment="1" applyProtection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right" vertical="center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2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 vertical="center" wrapText="1"/>
    </xf>
    <xf numFmtId="49" fontId="2" fillId="0" borderId="2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10" xfId="0" applyNumberFormat="1" applyFont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2" fillId="2" borderId="16" xfId="0" applyNumberFormat="1" applyFont="1" applyFill="1" applyBorder="1" applyAlignment="1" applyProtection="1">
      <alignment horizontal="center" vertical="center" wrapText="1"/>
    </xf>
    <xf numFmtId="49" fontId="2" fillId="2" borderId="23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 applyProtection="1">
      <alignment horizontal="left" vertical="center" wrapText="1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3" fillId="2" borderId="8" xfId="0" applyNumberFormat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26"/>
  <sheetViews>
    <sheetView showGridLines="0" tabSelected="1" view="pageBreakPreview" zoomScale="90" zoomScaleNormal="110" zoomScaleSheetLayoutView="90" workbookViewId="0">
      <selection activeCell="C7" sqref="C7:H7"/>
    </sheetView>
  </sheetViews>
  <sheetFormatPr defaultRowHeight="12.85" customHeight="1" outlineLevelRow="1" x14ac:dyDescent="0.2"/>
  <cols>
    <col min="1" max="1" width="5" customWidth="1"/>
    <col min="2" max="2" width="44.5" customWidth="1"/>
    <col min="3" max="3" width="30.625" customWidth="1"/>
    <col min="4" max="4" width="10.375" customWidth="1"/>
    <col min="5" max="5" width="12.5" customWidth="1"/>
    <col min="6" max="6" width="15.5" customWidth="1"/>
    <col min="7" max="7" width="10.375" customWidth="1"/>
    <col min="8" max="8" width="19.625" customWidth="1"/>
  </cols>
  <sheetData>
    <row r="1" spans="1:8" ht="21.05" customHeight="1" x14ac:dyDescent="0.3">
      <c r="C1" s="44"/>
      <c r="D1" s="44"/>
      <c r="E1" s="44"/>
      <c r="F1" s="44"/>
      <c r="G1" s="165" t="s">
        <v>102</v>
      </c>
      <c r="H1" s="165"/>
    </row>
    <row r="2" spans="1:8" ht="18.55" x14ac:dyDescent="0.3">
      <c r="C2" s="161" t="s">
        <v>49</v>
      </c>
      <c r="D2" s="162"/>
      <c r="E2" s="162"/>
      <c r="F2" s="162"/>
      <c r="G2" s="162"/>
      <c r="H2" s="162"/>
    </row>
    <row r="3" spans="1:8" ht="18.55" hidden="1" x14ac:dyDescent="0.3">
      <c r="C3" s="161" t="s">
        <v>96</v>
      </c>
      <c r="D3" s="162"/>
      <c r="E3" s="162"/>
      <c r="F3" s="162"/>
      <c r="G3" s="162"/>
      <c r="H3" s="162"/>
    </row>
    <row r="4" spans="1:8" ht="18.55" hidden="1" x14ac:dyDescent="0.3">
      <c r="C4" s="161" t="s">
        <v>97</v>
      </c>
      <c r="D4" s="162"/>
      <c r="E4" s="162"/>
      <c r="F4" s="162"/>
      <c r="G4" s="162"/>
      <c r="H4" s="162"/>
    </row>
    <row r="5" spans="1:8" ht="18.55" x14ac:dyDescent="0.3">
      <c r="C5" s="161" t="s">
        <v>50</v>
      </c>
      <c r="D5" s="162"/>
      <c r="E5" s="162"/>
      <c r="F5" s="162"/>
      <c r="G5" s="162"/>
      <c r="H5" s="162"/>
    </row>
    <row r="6" spans="1:8" ht="18.55" x14ac:dyDescent="0.3">
      <c r="C6" s="161" t="s">
        <v>119</v>
      </c>
      <c r="D6" s="162"/>
      <c r="E6" s="162"/>
      <c r="F6" s="162"/>
      <c r="G6" s="162"/>
      <c r="H6" s="162"/>
    </row>
    <row r="7" spans="1:8" ht="18.55" x14ac:dyDescent="0.3">
      <c r="C7" s="161" t="s">
        <v>141</v>
      </c>
      <c r="D7" s="162"/>
      <c r="E7" s="162"/>
      <c r="F7" s="162"/>
      <c r="G7" s="162"/>
      <c r="H7" s="162"/>
    </row>
    <row r="10" spans="1:8" s="3" customFormat="1" ht="47.8" customHeight="1" x14ac:dyDescent="0.35">
      <c r="A10" s="122" t="s">
        <v>118</v>
      </c>
      <c r="B10" s="122"/>
      <c r="C10" s="122"/>
      <c r="D10" s="122"/>
      <c r="E10" s="122"/>
      <c r="F10" s="122"/>
      <c r="G10" s="122"/>
      <c r="H10" s="122"/>
    </row>
    <row r="11" spans="1:8" s="2" customFormat="1" ht="7.5" customHeight="1" x14ac:dyDescent="0.25">
      <c r="B11" s="4"/>
      <c r="C11" s="4"/>
      <c r="D11" s="4"/>
      <c r="E11" s="4"/>
      <c r="F11" s="4"/>
      <c r="G11" s="4"/>
      <c r="H11" s="4"/>
    </row>
    <row r="12" spans="1:8" s="2" customFormat="1" ht="12.85" customHeight="1" thickBot="1" x14ac:dyDescent="0.3">
      <c r="B12" s="5"/>
      <c r="H12" s="6" t="s">
        <v>53</v>
      </c>
    </row>
    <row r="13" spans="1:8" ht="63.45" thickBot="1" x14ac:dyDescent="0.25">
      <c r="A13" s="1" t="s">
        <v>39</v>
      </c>
      <c r="B13" s="10" t="s">
        <v>40</v>
      </c>
      <c r="C13" s="10" t="s">
        <v>41</v>
      </c>
      <c r="D13" s="10" t="s">
        <v>42</v>
      </c>
      <c r="E13" s="11" t="s">
        <v>43</v>
      </c>
      <c r="F13" s="10" t="s">
        <v>44</v>
      </c>
      <c r="G13" s="10" t="s">
        <v>45</v>
      </c>
      <c r="H13" s="12" t="s">
        <v>46</v>
      </c>
    </row>
    <row r="14" spans="1:8" ht="35.299999999999997" customHeight="1" x14ac:dyDescent="0.2">
      <c r="A14" s="106">
        <v>1</v>
      </c>
      <c r="B14" s="115" t="s">
        <v>94</v>
      </c>
      <c r="C14" s="26" t="s">
        <v>47</v>
      </c>
      <c r="D14" s="103"/>
      <c r="E14" s="103"/>
      <c r="F14" s="103"/>
      <c r="G14" s="103"/>
      <c r="H14" s="14">
        <f>H15</f>
        <v>2000</v>
      </c>
    </row>
    <row r="15" spans="1:8" ht="51" customHeight="1" outlineLevel="1" thickBot="1" x14ac:dyDescent="0.25">
      <c r="A15" s="107"/>
      <c r="B15" s="116"/>
      <c r="C15" s="28" t="s">
        <v>48</v>
      </c>
      <c r="D15" s="46" t="s">
        <v>2</v>
      </c>
      <c r="E15" s="46" t="s">
        <v>1</v>
      </c>
      <c r="F15" s="46" t="s">
        <v>0</v>
      </c>
      <c r="G15" s="46" t="s">
        <v>5</v>
      </c>
      <c r="H15" s="25">
        <v>2000</v>
      </c>
    </row>
    <row r="16" spans="1:8" ht="22.45" customHeight="1" x14ac:dyDescent="0.2">
      <c r="A16" s="131">
        <v>2</v>
      </c>
      <c r="B16" s="114" t="s">
        <v>65</v>
      </c>
      <c r="C16" s="27" t="s">
        <v>47</v>
      </c>
      <c r="D16" s="132"/>
      <c r="E16" s="132"/>
      <c r="F16" s="132"/>
      <c r="G16" s="132"/>
      <c r="H16" s="13">
        <f>H17+H18</f>
        <v>340</v>
      </c>
    </row>
    <row r="17" spans="1:8" ht="47.95" customHeight="1" x14ac:dyDescent="0.2">
      <c r="A17" s="111"/>
      <c r="B17" s="113"/>
      <c r="C17" s="45" t="s">
        <v>59</v>
      </c>
      <c r="D17" s="7" t="s">
        <v>31</v>
      </c>
      <c r="E17" s="7" t="s">
        <v>10</v>
      </c>
      <c r="F17" s="7" t="s">
        <v>6</v>
      </c>
      <c r="G17" s="7" t="s">
        <v>5</v>
      </c>
      <c r="H17" s="9">
        <v>50</v>
      </c>
    </row>
    <row r="18" spans="1:8" ht="22.45" customHeight="1" outlineLevel="1" thickBot="1" x14ac:dyDescent="0.25">
      <c r="A18" s="109"/>
      <c r="B18" s="130"/>
      <c r="C18" s="59" t="s">
        <v>48</v>
      </c>
      <c r="D18" s="60" t="s">
        <v>37</v>
      </c>
      <c r="E18" s="60" t="s">
        <v>1</v>
      </c>
      <c r="F18" s="60" t="s">
        <v>6</v>
      </c>
      <c r="G18" s="60" t="s">
        <v>3</v>
      </c>
      <c r="H18" s="17">
        <v>290</v>
      </c>
    </row>
    <row r="19" spans="1:8" ht="25.5" customHeight="1" outlineLevel="1" x14ac:dyDescent="0.2">
      <c r="A19" s="106">
        <v>3</v>
      </c>
      <c r="B19" s="115" t="s">
        <v>66</v>
      </c>
      <c r="C19" s="26" t="s">
        <v>47</v>
      </c>
      <c r="D19" s="103"/>
      <c r="E19" s="103"/>
      <c r="F19" s="103"/>
      <c r="G19" s="103"/>
      <c r="H19" s="14">
        <f>H20+H21</f>
        <v>660</v>
      </c>
    </row>
    <row r="20" spans="1:8" ht="25.5" customHeight="1" outlineLevel="1" x14ac:dyDescent="0.2">
      <c r="A20" s="111"/>
      <c r="B20" s="113"/>
      <c r="C20" s="98" t="s">
        <v>48</v>
      </c>
      <c r="D20" s="7" t="s">
        <v>2</v>
      </c>
      <c r="E20" s="7" t="s">
        <v>1</v>
      </c>
      <c r="F20" s="7" t="s">
        <v>67</v>
      </c>
      <c r="G20" s="7" t="s">
        <v>3</v>
      </c>
      <c r="H20" s="9">
        <v>560</v>
      </c>
    </row>
    <row r="21" spans="1:8" ht="25.5" customHeight="1" outlineLevel="1" thickBot="1" x14ac:dyDescent="0.3">
      <c r="A21" s="117"/>
      <c r="B21" s="118"/>
      <c r="C21" s="136"/>
      <c r="D21" s="15" t="s">
        <v>2</v>
      </c>
      <c r="E21" s="15" t="s">
        <v>1</v>
      </c>
      <c r="F21" s="15" t="s">
        <v>67</v>
      </c>
      <c r="G21" s="65" t="s">
        <v>4</v>
      </c>
      <c r="H21" s="66">
        <v>100</v>
      </c>
    </row>
    <row r="22" spans="1:8" ht="33.700000000000003" customHeight="1" x14ac:dyDescent="0.2">
      <c r="A22" s="131">
        <v>4</v>
      </c>
      <c r="B22" s="114" t="s">
        <v>68</v>
      </c>
      <c r="C22" s="27" t="s">
        <v>47</v>
      </c>
      <c r="D22" s="132"/>
      <c r="E22" s="132"/>
      <c r="F22" s="132"/>
      <c r="G22" s="132"/>
      <c r="H22" s="13">
        <f>H23+H24</f>
        <v>2030</v>
      </c>
    </row>
    <row r="23" spans="1:8" ht="24.8" customHeight="1" outlineLevel="1" x14ac:dyDescent="0.2">
      <c r="A23" s="108"/>
      <c r="B23" s="163"/>
      <c r="C23" s="29" t="s">
        <v>48</v>
      </c>
      <c r="D23" s="7" t="s">
        <v>8</v>
      </c>
      <c r="E23" s="7" t="s">
        <v>1</v>
      </c>
      <c r="F23" s="7" t="s">
        <v>7</v>
      </c>
      <c r="G23" s="7" t="s">
        <v>3</v>
      </c>
      <c r="H23" s="9">
        <v>30</v>
      </c>
    </row>
    <row r="24" spans="1:8" ht="27.8" customHeight="1" outlineLevel="1" thickBot="1" x14ac:dyDescent="0.25">
      <c r="A24" s="107"/>
      <c r="B24" s="116"/>
      <c r="C24" s="28" t="s">
        <v>48</v>
      </c>
      <c r="D24" s="15" t="s">
        <v>8</v>
      </c>
      <c r="E24" s="15" t="s">
        <v>1</v>
      </c>
      <c r="F24" s="15" t="s">
        <v>7</v>
      </c>
      <c r="G24" s="15" t="s">
        <v>9</v>
      </c>
      <c r="H24" s="16">
        <v>2000</v>
      </c>
    </row>
    <row r="25" spans="1:8" ht="29.95" customHeight="1" outlineLevel="1" x14ac:dyDescent="0.2">
      <c r="A25" s="156">
        <v>5</v>
      </c>
      <c r="B25" s="145" t="s">
        <v>69</v>
      </c>
      <c r="C25" s="26" t="s">
        <v>47</v>
      </c>
      <c r="D25" s="87"/>
      <c r="E25" s="87"/>
      <c r="F25" s="87"/>
      <c r="G25" s="87"/>
      <c r="H25" s="19">
        <f>H26+H27</f>
        <v>1030</v>
      </c>
    </row>
    <row r="26" spans="1:8" ht="29.95" customHeight="1" outlineLevel="1" x14ac:dyDescent="0.2">
      <c r="A26" s="158"/>
      <c r="B26" s="134"/>
      <c r="C26" s="29" t="s">
        <v>48</v>
      </c>
      <c r="D26" s="61" t="s">
        <v>63</v>
      </c>
      <c r="E26" s="61" t="s">
        <v>1</v>
      </c>
      <c r="F26" s="61" t="s">
        <v>62</v>
      </c>
      <c r="G26" s="61" t="s">
        <v>3</v>
      </c>
      <c r="H26" s="21">
        <v>270</v>
      </c>
    </row>
    <row r="27" spans="1:8" ht="29.95" customHeight="1" outlineLevel="1" thickBot="1" x14ac:dyDescent="0.25">
      <c r="A27" s="160"/>
      <c r="B27" s="164"/>
      <c r="C27" s="28" t="s">
        <v>48</v>
      </c>
      <c r="D27" s="23" t="s">
        <v>63</v>
      </c>
      <c r="E27" s="23" t="s">
        <v>1</v>
      </c>
      <c r="F27" s="20" t="s">
        <v>62</v>
      </c>
      <c r="G27" s="23" t="s">
        <v>4</v>
      </c>
      <c r="H27" s="24">
        <v>760</v>
      </c>
    </row>
    <row r="28" spans="1:8" ht="33" customHeight="1" outlineLevel="1" x14ac:dyDescent="0.2">
      <c r="A28" s="106">
        <v>6</v>
      </c>
      <c r="B28" s="115" t="s">
        <v>120</v>
      </c>
      <c r="C28" s="26" t="s">
        <v>47</v>
      </c>
      <c r="D28" s="103"/>
      <c r="E28" s="103"/>
      <c r="F28" s="103"/>
      <c r="G28" s="103"/>
      <c r="H28" s="14">
        <f>H29</f>
        <v>797</v>
      </c>
    </row>
    <row r="29" spans="1:8" ht="33" customHeight="1" outlineLevel="1" thickBot="1" x14ac:dyDescent="0.25">
      <c r="A29" s="107"/>
      <c r="B29" s="116"/>
      <c r="C29" s="28" t="s">
        <v>48</v>
      </c>
      <c r="D29" s="46" t="s">
        <v>121</v>
      </c>
      <c r="E29" s="46" t="s">
        <v>1</v>
      </c>
      <c r="F29" s="46" t="s">
        <v>122</v>
      </c>
      <c r="G29" s="46" t="s">
        <v>3</v>
      </c>
      <c r="H29" s="25">
        <v>797</v>
      </c>
    </row>
    <row r="30" spans="1:8" ht="38.35" customHeight="1" x14ac:dyDescent="0.2">
      <c r="A30" s="106">
        <v>7</v>
      </c>
      <c r="B30" s="115" t="s">
        <v>70</v>
      </c>
      <c r="C30" s="26" t="s">
        <v>47</v>
      </c>
      <c r="D30" s="103"/>
      <c r="E30" s="103"/>
      <c r="F30" s="103"/>
      <c r="G30" s="103"/>
      <c r="H30" s="14">
        <f>H31+H32</f>
        <v>5760</v>
      </c>
    </row>
    <row r="31" spans="1:8" ht="38.35" customHeight="1" outlineLevel="1" x14ac:dyDescent="0.2">
      <c r="A31" s="108"/>
      <c r="B31" s="163"/>
      <c r="C31" s="29" t="s">
        <v>48</v>
      </c>
      <c r="D31" s="7" t="s">
        <v>100</v>
      </c>
      <c r="E31" s="7" t="s">
        <v>1</v>
      </c>
      <c r="F31" s="7" t="s">
        <v>17</v>
      </c>
      <c r="G31" s="7" t="s">
        <v>3</v>
      </c>
      <c r="H31" s="9">
        <v>60</v>
      </c>
    </row>
    <row r="32" spans="1:8" ht="70.599999999999994" customHeight="1" outlineLevel="1" thickBot="1" x14ac:dyDescent="0.25">
      <c r="A32" s="107"/>
      <c r="B32" s="18" t="s">
        <v>71</v>
      </c>
      <c r="C32" s="28" t="s">
        <v>48</v>
      </c>
      <c r="D32" s="15" t="s">
        <v>2</v>
      </c>
      <c r="E32" s="15" t="s">
        <v>1</v>
      </c>
      <c r="F32" s="15" t="s">
        <v>18</v>
      </c>
      <c r="G32" s="15" t="s">
        <v>4</v>
      </c>
      <c r="H32" s="16">
        <v>5700</v>
      </c>
    </row>
    <row r="33" spans="1:8" ht="42.1" customHeight="1" x14ac:dyDescent="0.2">
      <c r="A33" s="110">
        <v>8</v>
      </c>
      <c r="B33" s="115" t="s">
        <v>72</v>
      </c>
      <c r="C33" s="26" t="s">
        <v>47</v>
      </c>
      <c r="D33" s="103"/>
      <c r="E33" s="103"/>
      <c r="F33" s="103"/>
      <c r="G33" s="103"/>
      <c r="H33" s="14">
        <f>H34+H35</f>
        <v>17472.900000000001</v>
      </c>
    </row>
    <row r="34" spans="1:8" ht="28.55" customHeight="1" x14ac:dyDescent="0.2">
      <c r="A34" s="111"/>
      <c r="B34" s="113"/>
      <c r="C34" s="8" t="s">
        <v>51</v>
      </c>
      <c r="D34" s="7" t="s">
        <v>21</v>
      </c>
      <c r="E34" s="7" t="s">
        <v>20</v>
      </c>
      <c r="F34" s="7" t="s">
        <v>19</v>
      </c>
      <c r="G34" s="7" t="s">
        <v>3</v>
      </c>
      <c r="H34" s="9">
        <v>11472.9</v>
      </c>
    </row>
    <row r="35" spans="1:8" ht="28.55" customHeight="1" outlineLevel="1" thickBot="1" x14ac:dyDescent="0.25">
      <c r="A35" s="117"/>
      <c r="B35" s="116"/>
      <c r="C35" s="29" t="s">
        <v>48</v>
      </c>
      <c r="D35" s="46" t="s">
        <v>21</v>
      </c>
      <c r="E35" s="46" t="s">
        <v>1</v>
      </c>
      <c r="F35" s="46" t="s">
        <v>19</v>
      </c>
      <c r="G35" s="46" t="s">
        <v>116</v>
      </c>
      <c r="H35" s="25">
        <v>6000</v>
      </c>
    </row>
    <row r="36" spans="1:8" ht="30.65" customHeight="1" x14ac:dyDescent="0.2">
      <c r="A36" s="137">
        <v>9</v>
      </c>
      <c r="B36" s="140" t="s">
        <v>73</v>
      </c>
      <c r="C36" s="26" t="s">
        <v>47</v>
      </c>
      <c r="D36" s="87"/>
      <c r="E36" s="87"/>
      <c r="F36" s="87"/>
      <c r="G36" s="87"/>
      <c r="H36" s="19">
        <f>SUM(H37:H44)</f>
        <v>28697.7</v>
      </c>
    </row>
    <row r="37" spans="1:8" ht="30.65" customHeight="1" outlineLevel="1" x14ac:dyDescent="0.2">
      <c r="A37" s="138"/>
      <c r="B37" s="141"/>
      <c r="C37" s="91" t="s">
        <v>51</v>
      </c>
      <c r="D37" s="20" t="s">
        <v>11</v>
      </c>
      <c r="E37" s="20" t="s">
        <v>20</v>
      </c>
      <c r="F37" s="20" t="s">
        <v>23</v>
      </c>
      <c r="G37" s="20" t="s">
        <v>12</v>
      </c>
      <c r="H37" s="22">
        <v>2485</v>
      </c>
    </row>
    <row r="38" spans="1:8" ht="30.65" customHeight="1" outlineLevel="1" x14ac:dyDescent="0.2">
      <c r="A38" s="138"/>
      <c r="B38" s="141"/>
      <c r="C38" s="92"/>
      <c r="D38" s="20" t="s">
        <v>11</v>
      </c>
      <c r="E38" s="20" t="s">
        <v>20</v>
      </c>
      <c r="F38" s="20" t="s">
        <v>23</v>
      </c>
      <c r="G38" s="20" t="s">
        <v>5</v>
      </c>
      <c r="H38" s="22">
        <v>990.3</v>
      </c>
    </row>
    <row r="39" spans="1:8" ht="30.65" customHeight="1" outlineLevel="1" x14ac:dyDescent="0.2">
      <c r="A39" s="138"/>
      <c r="B39" s="141"/>
      <c r="C39" s="92"/>
      <c r="D39" s="20" t="s">
        <v>27</v>
      </c>
      <c r="E39" s="20" t="s">
        <v>20</v>
      </c>
      <c r="F39" s="20" t="s">
        <v>23</v>
      </c>
      <c r="G39" s="20" t="s">
        <v>12</v>
      </c>
      <c r="H39" s="22">
        <v>2858.6</v>
      </c>
    </row>
    <row r="40" spans="1:8" ht="30.65" customHeight="1" outlineLevel="1" x14ac:dyDescent="0.2">
      <c r="A40" s="138"/>
      <c r="B40" s="141"/>
      <c r="C40" s="92"/>
      <c r="D40" s="20" t="s">
        <v>27</v>
      </c>
      <c r="E40" s="20" t="s">
        <v>20</v>
      </c>
      <c r="F40" s="20" t="s">
        <v>23</v>
      </c>
      <c r="G40" s="20" t="s">
        <v>3</v>
      </c>
      <c r="H40" s="22">
        <v>4070.1</v>
      </c>
    </row>
    <row r="41" spans="1:8" ht="30.65" customHeight="1" outlineLevel="1" x14ac:dyDescent="0.2">
      <c r="A41" s="138"/>
      <c r="B41" s="141"/>
      <c r="C41" s="93"/>
      <c r="D41" s="20" t="s">
        <v>27</v>
      </c>
      <c r="E41" s="20" t="s">
        <v>20</v>
      </c>
      <c r="F41" s="20" t="s">
        <v>23</v>
      </c>
      <c r="G41" s="20" t="s">
        <v>5</v>
      </c>
      <c r="H41" s="22">
        <v>11.5</v>
      </c>
    </row>
    <row r="42" spans="1:8" ht="30.65" customHeight="1" outlineLevel="1" x14ac:dyDescent="0.2">
      <c r="A42" s="138"/>
      <c r="B42" s="142"/>
      <c r="C42" s="29" t="s">
        <v>48</v>
      </c>
      <c r="D42" s="20" t="s">
        <v>27</v>
      </c>
      <c r="E42" s="20" t="s">
        <v>1</v>
      </c>
      <c r="F42" s="20" t="s">
        <v>23</v>
      </c>
      <c r="G42" s="20" t="s">
        <v>116</v>
      </c>
      <c r="H42" s="22">
        <v>15961.7</v>
      </c>
    </row>
    <row r="43" spans="1:8" ht="53.3" customHeight="1" outlineLevel="1" x14ac:dyDescent="0.2">
      <c r="A43" s="138"/>
      <c r="B43" s="143" t="s">
        <v>74</v>
      </c>
      <c r="C43" s="91" t="s">
        <v>51</v>
      </c>
      <c r="D43" s="20" t="s">
        <v>27</v>
      </c>
      <c r="E43" s="20" t="s">
        <v>20</v>
      </c>
      <c r="F43" s="20" t="s">
        <v>75</v>
      </c>
      <c r="G43" s="20" t="s">
        <v>3</v>
      </c>
      <c r="H43" s="22">
        <v>2074.8000000000002</v>
      </c>
    </row>
    <row r="44" spans="1:8" ht="56.35" customHeight="1" outlineLevel="1" thickBot="1" x14ac:dyDescent="0.25">
      <c r="A44" s="139"/>
      <c r="B44" s="144"/>
      <c r="C44" s="94"/>
      <c r="D44" s="23" t="s">
        <v>27</v>
      </c>
      <c r="E44" s="23" t="s">
        <v>20</v>
      </c>
      <c r="F44" s="23" t="s">
        <v>75</v>
      </c>
      <c r="G44" s="23" t="s">
        <v>5</v>
      </c>
      <c r="H44" s="24">
        <v>245.7</v>
      </c>
    </row>
    <row r="45" spans="1:8" ht="36" customHeight="1" x14ac:dyDescent="0.2">
      <c r="A45" s="156">
        <v>10</v>
      </c>
      <c r="B45" s="140" t="s">
        <v>91</v>
      </c>
      <c r="C45" s="26" t="s">
        <v>47</v>
      </c>
      <c r="D45" s="87"/>
      <c r="E45" s="87"/>
      <c r="F45" s="87"/>
      <c r="G45" s="87"/>
      <c r="H45" s="19">
        <f>H46+H47+H48+H50+H49</f>
        <v>54368.7</v>
      </c>
    </row>
    <row r="46" spans="1:8" ht="36" customHeight="1" x14ac:dyDescent="0.2">
      <c r="A46" s="138"/>
      <c r="B46" s="141"/>
      <c r="C46" s="91" t="s">
        <v>51</v>
      </c>
      <c r="D46" s="20" t="s">
        <v>21</v>
      </c>
      <c r="E46" s="20" t="s">
        <v>20</v>
      </c>
      <c r="F46" s="20" t="s">
        <v>25</v>
      </c>
      <c r="G46" s="20" t="s">
        <v>3</v>
      </c>
      <c r="H46" s="22">
        <v>1450.3</v>
      </c>
    </row>
    <row r="47" spans="1:8" ht="35.299999999999997" customHeight="1" x14ac:dyDescent="0.2">
      <c r="A47" s="138"/>
      <c r="B47" s="133"/>
      <c r="C47" s="93"/>
      <c r="D47" s="20" t="s">
        <v>22</v>
      </c>
      <c r="E47" s="20" t="s">
        <v>20</v>
      </c>
      <c r="F47" s="20" t="s">
        <v>25</v>
      </c>
      <c r="G47" s="20" t="s">
        <v>3</v>
      </c>
      <c r="H47" s="22">
        <v>1396.3</v>
      </c>
    </row>
    <row r="48" spans="1:8" ht="83.95" customHeight="1" x14ac:dyDescent="0.2">
      <c r="A48" s="138"/>
      <c r="B48" s="57" t="s">
        <v>105</v>
      </c>
      <c r="C48" s="8" t="s">
        <v>51</v>
      </c>
      <c r="D48" s="20" t="s">
        <v>22</v>
      </c>
      <c r="E48" s="20" t="s">
        <v>20</v>
      </c>
      <c r="F48" s="20" t="s">
        <v>106</v>
      </c>
      <c r="G48" s="20" t="s">
        <v>3</v>
      </c>
      <c r="H48" s="22">
        <v>36568.6</v>
      </c>
    </row>
    <row r="49" spans="1:8" ht="82.55" customHeight="1" x14ac:dyDescent="0.2">
      <c r="A49" s="138"/>
      <c r="B49" s="40" t="s">
        <v>123</v>
      </c>
      <c r="C49" s="8" t="s">
        <v>51</v>
      </c>
      <c r="D49" s="20" t="s">
        <v>22</v>
      </c>
      <c r="E49" s="20" t="s">
        <v>20</v>
      </c>
      <c r="F49" s="20" t="s">
        <v>95</v>
      </c>
      <c r="G49" s="20" t="s">
        <v>3</v>
      </c>
      <c r="H49" s="79">
        <v>3340.7</v>
      </c>
    </row>
    <row r="50" spans="1:8" ht="114.8" customHeight="1" outlineLevel="1" thickBot="1" x14ac:dyDescent="0.25">
      <c r="A50" s="160"/>
      <c r="B50" s="39" t="s">
        <v>124</v>
      </c>
      <c r="C50" s="62" t="s">
        <v>51</v>
      </c>
      <c r="D50" s="37" t="s">
        <v>63</v>
      </c>
      <c r="E50" s="37" t="s">
        <v>20</v>
      </c>
      <c r="F50" s="37" t="s">
        <v>76</v>
      </c>
      <c r="G50" s="37" t="s">
        <v>4</v>
      </c>
      <c r="H50" s="38">
        <v>11612.8</v>
      </c>
    </row>
    <row r="51" spans="1:8" ht="36.549999999999997" customHeight="1" x14ac:dyDescent="0.2">
      <c r="A51" s="131">
        <v>11</v>
      </c>
      <c r="B51" s="133" t="s">
        <v>77</v>
      </c>
      <c r="C51" s="27" t="s">
        <v>47</v>
      </c>
      <c r="D51" s="121"/>
      <c r="E51" s="121"/>
      <c r="F51" s="121"/>
      <c r="G51" s="121"/>
      <c r="H51" s="55">
        <f>H52+H53+H54+H55</f>
        <v>23552.300000000003</v>
      </c>
    </row>
    <row r="52" spans="1:8" ht="36.549999999999997" customHeight="1" outlineLevel="1" x14ac:dyDescent="0.2">
      <c r="A52" s="108"/>
      <c r="B52" s="134"/>
      <c r="C52" s="91" t="s">
        <v>51</v>
      </c>
      <c r="D52" s="20" t="s">
        <v>21</v>
      </c>
      <c r="E52" s="20" t="s">
        <v>20</v>
      </c>
      <c r="F52" s="20" t="s">
        <v>26</v>
      </c>
      <c r="G52" s="20" t="s">
        <v>3</v>
      </c>
      <c r="H52" s="22">
        <v>14915.2</v>
      </c>
    </row>
    <row r="53" spans="1:8" ht="36.549999999999997" customHeight="1" outlineLevel="1" x14ac:dyDescent="0.2">
      <c r="A53" s="108"/>
      <c r="B53" s="134"/>
      <c r="C53" s="92"/>
      <c r="D53" s="20" t="s">
        <v>22</v>
      </c>
      <c r="E53" s="20" t="s">
        <v>20</v>
      </c>
      <c r="F53" s="20" t="s">
        <v>26</v>
      </c>
      <c r="G53" s="20" t="s">
        <v>3</v>
      </c>
      <c r="H53" s="22">
        <v>8605.1</v>
      </c>
    </row>
    <row r="54" spans="1:8" ht="36.549999999999997" customHeight="1" outlineLevel="1" x14ac:dyDescent="0.2">
      <c r="A54" s="109"/>
      <c r="B54" s="135"/>
      <c r="C54" s="92"/>
      <c r="D54" s="20" t="s">
        <v>24</v>
      </c>
      <c r="E54" s="20" t="s">
        <v>20</v>
      </c>
      <c r="F54" s="20" t="s">
        <v>26</v>
      </c>
      <c r="G54" s="20" t="s">
        <v>5</v>
      </c>
      <c r="H54" s="22">
        <v>9</v>
      </c>
    </row>
    <row r="55" spans="1:8" ht="36.549999999999997" customHeight="1" outlineLevel="1" thickBot="1" x14ac:dyDescent="0.25">
      <c r="A55" s="109"/>
      <c r="B55" s="135"/>
      <c r="C55" s="92"/>
      <c r="D55" s="20" t="s">
        <v>27</v>
      </c>
      <c r="E55" s="20" t="s">
        <v>20</v>
      </c>
      <c r="F55" s="20" t="s">
        <v>26</v>
      </c>
      <c r="G55" s="20" t="s">
        <v>3</v>
      </c>
      <c r="H55" s="22">
        <v>23</v>
      </c>
    </row>
    <row r="56" spans="1:8" ht="31.2" customHeight="1" x14ac:dyDescent="0.2">
      <c r="A56" s="106">
        <v>12</v>
      </c>
      <c r="B56" s="115" t="s">
        <v>78</v>
      </c>
      <c r="C56" s="26" t="s">
        <v>47</v>
      </c>
      <c r="D56" s="103"/>
      <c r="E56" s="103"/>
      <c r="F56" s="103"/>
      <c r="G56" s="103"/>
      <c r="H56" s="14">
        <f>H57+H58+H59+H60</f>
        <v>9059</v>
      </c>
    </row>
    <row r="57" spans="1:8" ht="31.2" customHeight="1" x14ac:dyDescent="0.2">
      <c r="A57" s="111"/>
      <c r="B57" s="113"/>
      <c r="C57" s="91" t="s">
        <v>51</v>
      </c>
      <c r="D57" s="7" t="s">
        <v>21</v>
      </c>
      <c r="E57" s="7" t="s">
        <v>20</v>
      </c>
      <c r="F57" s="7" t="s">
        <v>28</v>
      </c>
      <c r="G57" s="7" t="s">
        <v>12</v>
      </c>
      <c r="H57" s="22">
        <v>2400</v>
      </c>
    </row>
    <row r="58" spans="1:8" ht="31.2" customHeight="1" x14ac:dyDescent="0.2">
      <c r="A58" s="111"/>
      <c r="B58" s="113"/>
      <c r="C58" s="92"/>
      <c r="D58" s="7" t="s">
        <v>22</v>
      </c>
      <c r="E58" s="7" t="s">
        <v>20</v>
      </c>
      <c r="F58" s="7" t="s">
        <v>28</v>
      </c>
      <c r="G58" s="7" t="s">
        <v>12</v>
      </c>
      <c r="H58" s="22">
        <v>5800</v>
      </c>
    </row>
    <row r="59" spans="1:8" ht="31.2" customHeight="1" x14ac:dyDescent="0.2">
      <c r="A59" s="111"/>
      <c r="B59" s="113"/>
      <c r="C59" s="92"/>
      <c r="D59" s="7" t="s">
        <v>24</v>
      </c>
      <c r="E59" s="7" t="s">
        <v>20</v>
      </c>
      <c r="F59" s="7" t="s">
        <v>28</v>
      </c>
      <c r="G59" s="7" t="s">
        <v>5</v>
      </c>
      <c r="H59" s="22">
        <v>400</v>
      </c>
    </row>
    <row r="60" spans="1:8" ht="31.2" customHeight="1" outlineLevel="1" thickBot="1" x14ac:dyDescent="0.25">
      <c r="A60" s="107"/>
      <c r="B60" s="116"/>
      <c r="C60" s="94"/>
      <c r="D60" s="46" t="s">
        <v>2</v>
      </c>
      <c r="E60" s="46" t="s">
        <v>20</v>
      </c>
      <c r="F60" s="46" t="s">
        <v>28</v>
      </c>
      <c r="G60" s="46" t="s">
        <v>4</v>
      </c>
      <c r="H60" s="38">
        <v>459</v>
      </c>
    </row>
    <row r="61" spans="1:8" ht="34.75" customHeight="1" x14ac:dyDescent="0.2">
      <c r="A61" s="126">
        <v>13</v>
      </c>
      <c r="B61" s="124" t="s">
        <v>79</v>
      </c>
      <c r="C61" s="41" t="s">
        <v>47</v>
      </c>
      <c r="D61" s="123"/>
      <c r="E61" s="123"/>
      <c r="F61" s="123"/>
      <c r="G61" s="123"/>
      <c r="H61" s="19">
        <f>H62+H63</f>
        <v>90410.200000000012</v>
      </c>
    </row>
    <row r="62" spans="1:8" ht="34.75" customHeight="1" outlineLevel="1" x14ac:dyDescent="0.2">
      <c r="A62" s="127"/>
      <c r="B62" s="125"/>
      <c r="C62" s="129" t="s">
        <v>51</v>
      </c>
      <c r="D62" s="42" t="s">
        <v>24</v>
      </c>
      <c r="E62" s="42" t="s">
        <v>20</v>
      </c>
      <c r="F62" s="42" t="s">
        <v>29</v>
      </c>
      <c r="G62" s="42" t="s">
        <v>5</v>
      </c>
      <c r="H62" s="79">
        <v>38666.9</v>
      </c>
    </row>
    <row r="63" spans="1:8" ht="70.75" customHeight="1" outlineLevel="1" thickBot="1" x14ac:dyDescent="0.25">
      <c r="A63" s="128"/>
      <c r="B63" s="56" t="s">
        <v>98</v>
      </c>
      <c r="C63" s="101"/>
      <c r="D63" s="47" t="s">
        <v>24</v>
      </c>
      <c r="E63" s="47" t="s">
        <v>20</v>
      </c>
      <c r="F63" s="47" t="s">
        <v>99</v>
      </c>
      <c r="G63" s="47" t="s">
        <v>5</v>
      </c>
      <c r="H63" s="75">
        <v>51743.3</v>
      </c>
    </row>
    <row r="64" spans="1:8" ht="37.799999999999997" customHeight="1" outlineLevel="1" x14ac:dyDescent="0.2">
      <c r="A64" s="106">
        <v>14</v>
      </c>
      <c r="B64" s="112" t="s">
        <v>80</v>
      </c>
      <c r="C64" s="26" t="s">
        <v>47</v>
      </c>
      <c r="D64" s="103"/>
      <c r="E64" s="103"/>
      <c r="F64" s="103"/>
      <c r="G64" s="103"/>
      <c r="H64" s="19">
        <f>H65+H66+H67+H68+H69</f>
        <v>446402.19999999995</v>
      </c>
    </row>
    <row r="65" spans="1:8" ht="37.799999999999997" customHeight="1" outlineLevel="1" x14ac:dyDescent="0.2">
      <c r="A65" s="108"/>
      <c r="B65" s="113"/>
      <c r="C65" s="8" t="s">
        <v>51</v>
      </c>
      <c r="D65" s="7" t="s">
        <v>22</v>
      </c>
      <c r="E65" s="7" t="s">
        <v>20</v>
      </c>
      <c r="F65" s="7" t="s">
        <v>81</v>
      </c>
      <c r="G65" s="7" t="s">
        <v>3</v>
      </c>
      <c r="H65" s="79">
        <v>22088.3</v>
      </c>
    </row>
    <row r="66" spans="1:8" ht="37.799999999999997" customHeight="1" outlineLevel="1" x14ac:dyDescent="0.2">
      <c r="A66" s="109"/>
      <c r="B66" s="114"/>
      <c r="C66" s="8" t="s">
        <v>48</v>
      </c>
      <c r="D66" s="67" t="s">
        <v>22</v>
      </c>
      <c r="E66" s="67" t="s">
        <v>1</v>
      </c>
      <c r="F66" s="7" t="s">
        <v>81</v>
      </c>
      <c r="G66" s="7" t="s">
        <v>116</v>
      </c>
      <c r="H66" s="76">
        <v>377641.8</v>
      </c>
    </row>
    <row r="67" spans="1:8" ht="72" customHeight="1" outlineLevel="1" x14ac:dyDescent="0.2">
      <c r="A67" s="109"/>
      <c r="B67" s="80" t="s">
        <v>133</v>
      </c>
      <c r="C67" s="8" t="s">
        <v>51</v>
      </c>
      <c r="D67" s="72" t="s">
        <v>22</v>
      </c>
      <c r="E67" s="72" t="s">
        <v>20</v>
      </c>
      <c r="F67" s="72" t="s">
        <v>134</v>
      </c>
      <c r="G67" s="72" t="s">
        <v>3</v>
      </c>
      <c r="H67" s="76">
        <v>40712.1</v>
      </c>
    </row>
    <row r="68" spans="1:8" ht="101.4" customHeight="1" outlineLevel="1" x14ac:dyDescent="0.2">
      <c r="A68" s="109"/>
      <c r="B68" s="86" t="s">
        <v>108</v>
      </c>
      <c r="C68" s="8" t="s">
        <v>51</v>
      </c>
      <c r="D68" s="7" t="s">
        <v>22</v>
      </c>
      <c r="E68" s="7" t="s">
        <v>20</v>
      </c>
      <c r="F68" s="7" t="s">
        <v>107</v>
      </c>
      <c r="G68" s="7" t="s">
        <v>3</v>
      </c>
      <c r="H68" s="22">
        <v>2000</v>
      </c>
    </row>
    <row r="69" spans="1:8" ht="102.65" customHeight="1" outlineLevel="1" thickBot="1" x14ac:dyDescent="0.25">
      <c r="A69" s="107"/>
      <c r="B69" s="85" t="s">
        <v>135</v>
      </c>
      <c r="C69" s="77" t="s">
        <v>51</v>
      </c>
      <c r="D69" s="78" t="s">
        <v>22</v>
      </c>
      <c r="E69" s="78" t="s">
        <v>20</v>
      </c>
      <c r="F69" s="78" t="s">
        <v>136</v>
      </c>
      <c r="G69" s="78" t="s">
        <v>12</v>
      </c>
      <c r="H69" s="38">
        <v>3960</v>
      </c>
    </row>
    <row r="70" spans="1:8" ht="33.700000000000003" customHeight="1" x14ac:dyDescent="0.2">
      <c r="A70" s="106">
        <v>15</v>
      </c>
      <c r="B70" s="112" t="s">
        <v>82</v>
      </c>
      <c r="C70" s="26" t="s">
        <v>47</v>
      </c>
      <c r="D70" s="103"/>
      <c r="E70" s="103"/>
      <c r="F70" s="103"/>
      <c r="G70" s="103"/>
      <c r="H70" s="19">
        <f>H71+H72+H73+H74+H75</f>
        <v>13001.7</v>
      </c>
    </row>
    <row r="71" spans="1:8" ht="33.700000000000003" customHeight="1" x14ac:dyDescent="0.2">
      <c r="A71" s="131"/>
      <c r="B71" s="113"/>
      <c r="C71" s="95" t="s">
        <v>59</v>
      </c>
      <c r="D71" s="7" t="s">
        <v>24</v>
      </c>
      <c r="E71" s="7" t="s">
        <v>10</v>
      </c>
      <c r="F71" s="7" t="s">
        <v>30</v>
      </c>
      <c r="G71" s="7" t="s">
        <v>5</v>
      </c>
      <c r="H71" s="9">
        <v>1855</v>
      </c>
    </row>
    <row r="72" spans="1:8" ht="33.700000000000003" customHeight="1" outlineLevel="1" x14ac:dyDescent="0.2">
      <c r="A72" s="108"/>
      <c r="B72" s="114"/>
      <c r="C72" s="96"/>
      <c r="D72" s="7" t="s">
        <v>31</v>
      </c>
      <c r="E72" s="7" t="s">
        <v>10</v>
      </c>
      <c r="F72" s="7" t="s">
        <v>30</v>
      </c>
      <c r="G72" s="7" t="s">
        <v>5</v>
      </c>
      <c r="H72" s="9">
        <v>1250</v>
      </c>
    </row>
    <row r="73" spans="1:8" ht="64.900000000000006" customHeight="1" outlineLevel="1" x14ac:dyDescent="0.2">
      <c r="A73" s="109"/>
      <c r="B73" s="58" t="s">
        <v>137</v>
      </c>
      <c r="C73" s="96"/>
      <c r="D73" s="7" t="s">
        <v>31</v>
      </c>
      <c r="E73" s="7" t="s">
        <v>10</v>
      </c>
      <c r="F73" s="7" t="s">
        <v>138</v>
      </c>
      <c r="G73" s="7" t="s">
        <v>5</v>
      </c>
      <c r="H73" s="9">
        <v>7618.3</v>
      </c>
    </row>
    <row r="74" spans="1:8" ht="33.700000000000003" customHeight="1" outlineLevel="1" x14ac:dyDescent="0.2">
      <c r="A74" s="109"/>
      <c r="B74" s="36" t="s">
        <v>83</v>
      </c>
      <c r="C74" s="96"/>
      <c r="D74" s="7" t="s">
        <v>31</v>
      </c>
      <c r="E74" s="7" t="s">
        <v>10</v>
      </c>
      <c r="F74" s="7" t="s">
        <v>125</v>
      </c>
      <c r="G74" s="7" t="s">
        <v>3</v>
      </c>
      <c r="H74" s="9">
        <v>1881.7</v>
      </c>
    </row>
    <row r="75" spans="1:8" ht="51" customHeight="1" outlineLevel="1" thickBot="1" x14ac:dyDescent="0.25">
      <c r="A75" s="107"/>
      <c r="B75" s="35" t="s">
        <v>109</v>
      </c>
      <c r="C75" s="97"/>
      <c r="D75" s="46" t="s">
        <v>31</v>
      </c>
      <c r="E75" s="46" t="s">
        <v>10</v>
      </c>
      <c r="F75" s="46" t="s">
        <v>110</v>
      </c>
      <c r="G75" s="46" t="s">
        <v>3</v>
      </c>
      <c r="H75" s="25">
        <v>396.7</v>
      </c>
    </row>
    <row r="76" spans="1:8" ht="31.2" customHeight="1" x14ac:dyDescent="0.2">
      <c r="A76" s="110">
        <v>16</v>
      </c>
      <c r="B76" s="119" t="s">
        <v>84</v>
      </c>
      <c r="C76" s="26" t="s">
        <v>47</v>
      </c>
      <c r="D76" s="87"/>
      <c r="E76" s="87"/>
      <c r="F76" s="87"/>
      <c r="G76" s="87"/>
      <c r="H76" s="19">
        <f>H77+H78+H79+H80+H81+H82+H83+H84</f>
        <v>214631.8</v>
      </c>
    </row>
    <row r="77" spans="1:8" ht="31.2" customHeight="1" outlineLevel="1" x14ac:dyDescent="0.2">
      <c r="A77" s="111"/>
      <c r="B77" s="120"/>
      <c r="C77" s="92" t="s">
        <v>59</v>
      </c>
      <c r="D77" s="20" t="s">
        <v>126</v>
      </c>
      <c r="E77" s="20" t="s">
        <v>10</v>
      </c>
      <c r="F77" s="20" t="s">
        <v>32</v>
      </c>
      <c r="G77" s="20" t="s">
        <v>3</v>
      </c>
      <c r="H77" s="22">
        <v>151</v>
      </c>
    </row>
    <row r="78" spans="1:8" ht="31.2" customHeight="1" outlineLevel="1" x14ac:dyDescent="0.2">
      <c r="A78" s="111"/>
      <c r="B78" s="120"/>
      <c r="C78" s="92"/>
      <c r="D78" s="20" t="s">
        <v>33</v>
      </c>
      <c r="E78" s="20" t="s">
        <v>10</v>
      </c>
      <c r="F78" s="20" t="s">
        <v>32</v>
      </c>
      <c r="G78" s="20" t="s">
        <v>12</v>
      </c>
      <c r="H78" s="22">
        <v>122711.6</v>
      </c>
    </row>
    <row r="79" spans="1:8" ht="31.2" customHeight="1" outlineLevel="1" x14ac:dyDescent="0.2">
      <c r="A79" s="111"/>
      <c r="B79" s="120"/>
      <c r="C79" s="146"/>
      <c r="D79" s="20" t="s">
        <v>33</v>
      </c>
      <c r="E79" s="20" t="s">
        <v>10</v>
      </c>
      <c r="F79" s="20" t="s">
        <v>32</v>
      </c>
      <c r="G79" s="20" t="s">
        <v>3</v>
      </c>
      <c r="H79" s="22">
        <v>51858.400000000001</v>
      </c>
    </row>
    <row r="80" spans="1:8" ht="31.2" customHeight="1" outlineLevel="1" x14ac:dyDescent="0.2">
      <c r="A80" s="111"/>
      <c r="B80" s="120"/>
      <c r="C80" s="147"/>
      <c r="D80" s="20" t="s">
        <v>33</v>
      </c>
      <c r="E80" s="20" t="s">
        <v>10</v>
      </c>
      <c r="F80" s="20" t="s">
        <v>32</v>
      </c>
      <c r="G80" s="20" t="s">
        <v>9</v>
      </c>
      <c r="H80" s="22">
        <v>92</v>
      </c>
    </row>
    <row r="81" spans="1:8" ht="47.95" customHeight="1" outlineLevel="1" x14ac:dyDescent="0.2">
      <c r="A81" s="111"/>
      <c r="B81" s="120"/>
      <c r="C81" s="8" t="s">
        <v>117</v>
      </c>
      <c r="D81" s="20" t="s">
        <v>33</v>
      </c>
      <c r="E81" s="20" t="s">
        <v>15</v>
      </c>
      <c r="F81" s="20" t="s">
        <v>32</v>
      </c>
      <c r="G81" s="20" t="s">
        <v>3</v>
      </c>
      <c r="H81" s="22">
        <v>6603.4</v>
      </c>
    </row>
    <row r="82" spans="1:8" ht="47.95" customHeight="1" outlineLevel="1" x14ac:dyDescent="0.2">
      <c r="A82" s="111"/>
      <c r="B82" s="120"/>
      <c r="C82" s="29" t="s">
        <v>48</v>
      </c>
      <c r="D82" s="20" t="s">
        <v>33</v>
      </c>
      <c r="E82" s="20" t="s">
        <v>1</v>
      </c>
      <c r="F82" s="20" t="s">
        <v>32</v>
      </c>
      <c r="G82" s="20" t="s">
        <v>3</v>
      </c>
      <c r="H82" s="22">
        <v>2405.8000000000002</v>
      </c>
    </row>
    <row r="83" spans="1:8" ht="47.95" customHeight="1" outlineLevel="1" x14ac:dyDescent="0.2">
      <c r="A83" s="111"/>
      <c r="B83" s="121"/>
      <c r="C83" s="73" t="s">
        <v>48</v>
      </c>
      <c r="D83" s="71" t="s">
        <v>33</v>
      </c>
      <c r="E83" s="71" t="s">
        <v>1</v>
      </c>
      <c r="F83" s="71" t="s">
        <v>32</v>
      </c>
      <c r="G83" s="71" t="s">
        <v>116</v>
      </c>
      <c r="H83" s="21">
        <v>7000</v>
      </c>
    </row>
    <row r="84" spans="1:8" ht="60.1" customHeight="1" outlineLevel="1" thickBot="1" x14ac:dyDescent="0.25">
      <c r="A84" s="150"/>
      <c r="B84" s="81" t="s">
        <v>139</v>
      </c>
      <c r="C84" s="63" t="s">
        <v>59</v>
      </c>
      <c r="D84" s="37" t="s">
        <v>33</v>
      </c>
      <c r="E84" s="37" t="s">
        <v>10</v>
      </c>
      <c r="F84" s="37" t="s">
        <v>140</v>
      </c>
      <c r="G84" s="37" t="s">
        <v>3</v>
      </c>
      <c r="H84" s="38">
        <v>23809.599999999999</v>
      </c>
    </row>
    <row r="85" spans="1:8" ht="28.9" customHeight="1" x14ac:dyDescent="0.2">
      <c r="A85" s="106">
        <v>17</v>
      </c>
      <c r="B85" s="112" t="s">
        <v>85</v>
      </c>
      <c r="C85" s="26" t="s">
        <v>47</v>
      </c>
      <c r="D85" s="103"/>
      <c r="E85" s="103"/>
      <c r="F85" s="103"/>
      <c r="G85" s="103"/>
      <c r="H85" s="14">
        <f>H86+H87+H88</f>
        <v>955</v>
      </c>
    </row>
    <row r="86" spans="1:8" ht="49.55" customHeight="1" outlineLevel="1" x14ac:dyDescent="0.2">
      <c r="A86" s="108"/>
      <c r="B86" s="113"/>
      <c r="C86" s="64" t="s">
        <v>59</v>
      </c>
      <c r="D86" s="7" t="s">
        <v>31</v>
      </c>
      <c r="E86" s="7" t="s">
        <v>10</v>
      </c>
      <c r="F86" s="7" t="s">
        <v>34</v>
      </c>
      <c r="G86" s="7" t="s">
        <v>3</v>
      </c>
      <c r="H86" s="9">
        <v>505</v>
      </c>
    </row>
    <row r="87" spans="1:8" ht="27.65" customHeight="1" outlineLevel="1" x14ac:dyDescent="0.2">
      <c r="A87" s="108"/>
      <c r="B87" s="113"/>
      <c r="C87" s="91" t="s">
        <v>51</v>
      </c>
      <c r="D87" s="7" t="s">
        <v>21</v>
      </c>
      <c r="E87" s="7" t="s">
        <v>20</v>
      </c>
      <c r="F87" s="7" t="s">
        <v>34</v>
      </c>
      <c r="G87" s="7" t="s">
        <v>3</v>
      </c>
      <c r="H87" s="9">
        <v>200</v>
      </c>
    </row>
    <row r="88" spans="1:8" ht="27.65" customHeight="1" outlineLevel="1" thickBot="1" x14ac:dyDescent="0.25">
      <c r="A88" s="107"/>
      <c r="B88" s="118"/>
      <c r="C88" s="102"/>
      <c r="D88" s="65" t="s">
        <v>22</v>
      </c>
      <c r="E88" s="82">
        <v>907</v>
      </c>
      <c r="F88" s="82">
        <v>7955000000</v>
      </c>
      <c r="G88" s="82">
        <v>200</v>
      </c>
      <c r="H88" s="83">
        <v>250</v>
      </c>
    </row>
    <row r="89" spans="1:8" ht="24.1" customHeight="1" x14ac:dyDescent="0.2">
      <c r="A89" s="110">
        <v>18</v>
      </c>
      <c r="B89" s="112" t="s">
        <v>86</v>
      </c>
      <c r="C89" s="26" t="s">
        <v>47</v>
      </c>
      <c r="D89" s="103"/>
      <c r="E89" s="103"/>
      <c r="F89" s="103"/>
      <c r="G89" s="103"/>
      <c r="H89" s="14">
        <f>SUM(H90:H92)</f>
        <v>6378.1</v>
      </c>
    </row>
    <row r="90" spans="1:8" ht="24.1" customHeight="1" outlineLevel="1" x14ac:dyDescent="0.2">
      <c r="A90" s="111"/>
      <c r="B90" s="113"/>
      <c r="C90" s="69" t="s">
        <v>51</v>
      </c>
      <c r="D90" s="7" t="s">
        <v>24</v>
      </c>
      <c r="E90" s="7" t="s">
        <v>20</v>
      </c>
      <c r="F90" s="7" t="s">
        <v>35</v>
      </c>
      <c r="G90" s="7" t="s">
        <v>5</v>
      </c>
      <c r="H90" s="17">
        <v>260</v>
      </c>
    </row>
    <row r="91" spans="1:8" ht="24.1" customHeight="1" outlineLevel="1" x14ac:dyDescent="0.2">
      <c r="A91" s="111"/>
      <c r="B91" s="114"/>
      <c r="C91" s="29" t="s">
        <v>48</v>
      </c>
      <c r="D91" s="7" t="s">
        <v>16</v>
      </c>
      <c r="E91" s="7" t="s">
        <v>1</v>
      </c>
      <c r="F91" s="7" t="s">
        <v>35</v>
      </c>
      <c r="G91" s="7" t="s">
        <v>3</v>
      </c>
      <c r="H91" s="9">
        <v>1218.0999999999999</v>
      </c>
    </row>
    <row r="92" spans="1:8" ht="63.45" outlineLevel="1" thickBot="1" x14ac:dyDescent="0.25">
      <c r="A92" s="117"/>
      <c r="B92" s="58" t="s">
        <v>127</v>
      </c>
      <c r="C92" s="45" t="s">
        <v>51</v>
      </c>
      <c r="D92" s="48" t="s">
        <v>22</v>
      </c>
      <c r="E92" s="7" t="s">
        <v>20</v>
      </c>
      <c r="F92" s="7" t="s">
        <v>128</v>
      </c>
      <c r="G92" s="7" t="s">
        <v>3</v>
      </c>
      <c r="H92" s="70">
        <v>4900</v>
      </c>
    </row>
    <row r="93" spans="1:8" ht="29.25" customHeight="1" x14ac:dyDescent="0.2">
      <c r="A93" s="137">
        <v>19</v>
      </c>
      <c r="B93" s="145" t="s">
        <v>87</v>
      </c>
      <c r="C93" s="26" t="s">
        <v>47</v>
      </c>
      <c r="D93" s="87"/>
      <c r="E93" s="87"/>
      <c r="F93" s="87"/>
      <c r="G93" s="87"/>
      <c r="H93" s="19">
        <f>SUM(H94:H102)</f>
        <v>12255.900000000001</v>
      </c>
    </row>
    <row r="94" spans="1:8" ht="29.25" customHeight="1" x14ac:dyDescent="0.2">
      <c r="A94" s="138"/>
      <c r="B94" s="133"/>
      <c r="C94" s="98" t="s">
        <v>59</v>
      </c>
      <c r="D94" s="71" t="s">
        <v>31</v>
      </c>
      <c r="E94" s="71" t="s">
        <v>10</v>
      </c>
      <c r="F94" s="20" t="s">
        <v>36</v>
      </c>
      <c r="G94" s="71" t="s">
        <v>3</v>
      </c>
      <c r="H94" s="21">
        <v>350.7</v>
      </c>
    </row>
    <row r="95" spans="1:8" ht="29.25" customHeight="1" x14ac:dyDescent="0.2">
      <c r="A95" s="138"/>
      <c r="B95" s="133"/>
      <c r="C95" s="99"/>
      <c r="D95" s="71" t="s">
        <v>31</v>
      </c>
      <c r="E95" s="71" t="s">
        <v>10</v>
      </c>
      <c r="F95" s="20" t="s">
        <v>36</v>
      </c>
      <c r="G95" s="71" t="s">
        <v>5</v>
      </c>
      <c r="H95" s="21">
        <v>825.9</v>
      </c>
    </row>
    <row r="96" spans="1:8" ht="29.25" customHeight="1" x14ac:dyDescent="0.2">
      <c r="A96" s="138"/>
      <c r="B96" s="133"/>
      <c r="C96" s="99"/>
      <c r="D96" s="71" t="s">
        <v>129</v>
      </c>
      <c r="E96" s="71" t="s">
        <v>10</v>
      </c>
      <c r="F96" s="20" t="s">
        <v>36</v>
      </c>
      <c r="G96" s="71" t="s">
        <v>3</v>
      </c>
      <c r="H96" s="21">
        <v>145.4</v>
      </c>
    </row>
    <row r="97" spans="1:8" ht="47.95" customHeight="1" x14ac:dyDescent="0.2">
      <c r="A97" s="138"/>
      <c r="B97" s="133"/>
      <c r="C97" s="100"/>
      <c r="D97" s="71" t="s">
        <v>33</v>
      </c>
      <c r="E97" s="71" t="s">
        <v>10</v>
      </c>
      <c r="F97" s="20" t="s">
        <v>36</v>
      </c>
      <c r="G97" s="71" t="s">
        <v>3</v>
      </c>
      <c r="H97" s="21">
        <v>431.6</v>
      </c>
    </row>
    <row r="98" spans="1:8" ht="33.700000000000003" customHeight="1" x14ac:dyDescent="0.2">
      <c r="A98" s="138"/>
      <c r="B98" s="133"/>
      <c r="C98" s="88" t="s">
        <v>51</v>
      </c>
      <c r="D98" s="20" t="s">
        <v>21</v>
      </c>
      <c r="E98" s="20" t="s">
        <v>20</v>
      </c>
      <c r="F98" s="20" t="s">
        <v>36</v>
      </c>
      <c r="G98" s="20" t="s">
        <v>3</v>
      </c>
      <c r="H98" s="22">
        <v>4478</v>
      </c>
    </row>
    <row r="99" spans="1:8" ht="33.700000000000003" customHeight="1" x14ac:dyDescent="0.2">
      <c r="A99" s="138"/>
      <c r="B99" s="133"/>
      <c r="C99" s="89"/>
      <c r="D99" s="20" t="s">
        <v>22</v>
      </c>
      <c r="E99" s="20" t="s">
        <v>20</v>
      </c>
      <c r="F99" s="20" t="s">
        <v>36</v>
      </c>
      <c r="G99" s="20" t="s">
        <v>3</v>
      </c>
      <c r="H99" s="22">
        <v>506.6</v>
      </c>
    </row>
    <row r="100" spans="1:8" ht="33.700000000000003" customHeight="1" outlineLevel="1" x14ac:dyDescent="0.2">
      <c r="A100" s="138"/>
      <c r="B100" s="134"/>
      <c r="C100" s="90"/>
      <c r="D100" s="20" t="s">
        <v>27</v>
      </c>
      <c r="E100" s="20" t="s">
        <v>20</v>
      </c>
      <c r="F100" s="20" t="s">
        <v>36</v>
      </c>
      <c r="G100" s="20" t="s">
        <v>3</v>
      </c>
      <c r="H100" s="22">
        <v>3754.2</v>
      </c>
    </row>
    <row r="101" spans="1:8" ht="33.700000000000003" customHeight="1" outlineLevel="1" x14ac:dyDescent="0.2">
      <c r="A101" s="138"/>
      <c r="B101" s="134"/>
      <c r="C101" s="29" t="s">
        <v>48</v>
      </c>
      <c r="D101" s="20" t="s">
        <v>37</v>
      </c>
      <c r="E101" s="20" t="s">
        <v>1</v>
      </c>
      <c r="F101" s="20" t="s">
        <v>36</v>
      </c>
      <c r="G101" s="20" t="s">
        <v>3</v>
      </c>
      <c r="H101" s="22">
        <v>130</v>
      </c>
    </row>
    <row r="102" spans="1:8" ht="81.650000000000006" customHeight="1" outlineLevel="1" thickBot="1" x14ac:dyDescent="0.25">
      <c r="A102" s="139"/>
      <c r="B102" s="84" t="s">
        <v>130</v>
      </c>
      <c r="C102" s="74" t="s">
        <v>51</v>
      </c>
      <c r="D102" s="37" t="s">
        <v>22</v>
      </c>
      <c r="E102" s="37" t="s">
        <v>20</v>
      </c>
      <c r="F102" s="37" t="s">
        <v>131</v>
      </c>
      <c r="G102" s="37" t="s">
        <v>3</v>
      </c>
      <c r="H102" s="38">
        <v>1633.5</v>
      </c>
    </row>
    <row r="103" spans="1:8" ht="24.8" customHeight="1" x14ac:dyDescent="0.2">
      <c r="A103" s="110">
        <v>20</v>
      </c>
      <c r="B103" s="112" t="s">
        <v>88</v>
      </c>
      <c r="C103" s="26" t="s">
        <v>47</v>
      </c>
      <c r="D103" s="103"/>
      <c r="E103" s="103"/>
      <c r="F103" s="103"/>
      <c r="G103" s="103"/>
      <c r="H103" s="14">
        <f>SUM(H104:H107)</f>
        <v>53711.100000000006</v>
      </c>
    </row>
    <row r="104" spans="1:8" ht="47.95" customHeight="1" outlineLevel="1" x14ac:dyDescent="0.2">
      <c r="A104" s="111"/>
      <c r="B104" s="113"/>
      <c r="C104" s="8" t="s">
        <v>59</v>
      </c>
      <c r="D104" s="7" t="s">
        <v>33</v>
      </c>
      <c r="E104" s="7" t="s">
        <v>10</v>
      </c>
      <c r="F104" s="7" t="s">
        <v>38</v>
      </c>
      <c r="G104" s="7" t="s">
        <v>3</v>
      </c>
      <c r="H104" s="9">
        <v>210</v>
      </c>
    </row>
    <row r="105" spans="1:8" ht="21.05" customHeight="1" outlineLevel="1" x14ac:dyDescent="0.2">
      <c r="A105" s="111"/>
      <c r="B105" s="113"/>
      <c r="C105" s="91" t="s">
        <v>51</v>
      </c>
      <c r="D105" s="7" t="s">
        <v>21</v>
      </c>
      <c r="E105" s="7" t="s">
        <v>20</v>
      </c>
      <c r="F105" s="7" t="s">
        <v>38</v>
      </c>
      <c r="G105" s="7" t="s">
        <v>3</v>
      </c>
      <c r="H105" s="9">
        <v>25245.200000000001</v>
      </c>
    </row>
    <row r="106" spans="1:8" ht="21.05" customHeight="1" outlineLevel="1" x14ac:dyDescent="0.2">
      <c r="A106" s="111"/>
      <c r="B106" s="113"/>
      <c r="C106" s="92"/>
      <c r="D106" s="7" t="s">
        <v>22</v>
      </c>
      <c r="E106" s="7" t="s">
        <v>20</v>
      </c>
      <c r="F106" s="7" t="s">
        <v>38</v>
      </c>
      <c r="G106" s="7" t="s">
        <v>3</v>
      </c>
      <c r="H106" s="9">
        <v>24992.400000000001</v>
      </c>
    </row>
    <row r="107" spans="1:8" ht="21.05" customHeight="1" outlineLevel="1" thickBot="1" x14ac:dyDescent="0.25">
      <c r="A107" s="111"/>
      <c r="B107" s="113"/>
      <c r="C107" s="92"/>
      <c r="D107" s="7" t="s">
        <v>27</v>
      </c>
      <c r="E107" s="7" t="s">
        <v>20</v>
      </c>
      <c r="F107" s="7" t="s">
        <v>38</v>
      </c>
      <c r="G107" s="7" t="s">
        <v>3</v>
      </c>
      <c r="H107" s="9">
        <v>3263.5</v>
      </c>
    </row>
    <row r="108" spans="1:8" ht="38.35" customHeight="1" outlineLevel="1" x14ac:dyDescent="0.2">
      <c r="A108" s="110">
        <v>21</v>
      </c>
      <c r="B108" s="112" t="s">
        <v>89</v>
      </c>
      <c r="C108" s="26" t="s">
        <v>47</v>
      </c>
      <c r="D108" s="103"/>
      <c r="E108" s="103"/>
      <c r="F108" s="103"/>
      <c r="G108" s="103"/>
      <c r="H108" s="14">
        <f>H109</f>
        <v>2256.4</v>
      </c>
    </row>
    <row r="109" spans="1:8" ht="47.95" customHeight="1" outlineLevel="1" thickBot="1" x14ac:dyDescent="0.25">
      <c r="A109" s="111"/>
      <c r="B109" s="113"/>
      <c r="C109" s="29" t="s">
        <v>132</v>
      </c>
      <c r="D109" s="7" t="s">
        <v>121</v>
      </c>
      <c r="E109" s="7" t="s">
        <v>15</v>
      </c>
      <c r="F109" s="7" t="s">
        <v>54</v>
      </c>
      <c r="G109" s="7" t="s">
        <v>3</v>
      </c>
      <c r="H109" s="9">
        <v>2256.4</v>
      </c>
    </row>
    <row r="110" spans="1:8" ht="21.75" customHeight="1" outlineLevel="1" x14ac:dyDescent="0.2">
      <c r="A110" s="151">
        <v>22</v>
      </c>
      <c r="B110" s="112" t="s">
        <v>90</v>
      </c>
      <c r="C110" s="26" t="s">
        <v>47</v>
      </c>
      <c r="D110" s="30"/>
      <c r="E110" s="31"/>
      <c r="F110" s="31"/>
      <c r="G110" s="32"/>
      <c r="H110" s="14">
        <f>H111</f>
        <v>1968</v>
      </c>
    </row>
    <row r="111" spans="1:8" ht="24.8" customHeight="1" outlineLevel="1" x14ac:dyDescent="0.2">
      <c r="A111" s="152"/>
      <c r="B111" s="114"/>
      <c r="C111" s="98" t="s">
        <v>59</v>
      </c>
      <c r="D111" s="34" t="s">
        <v>11</v>
      </c>
      <c r="E111" s="34" t="s">
        <v>10</v>
      </c>
      <c r="F111" s="34" t="s">
        <v>58</v>
      </c>
      <c r="G111" s="33"/>
      <c r="H111" s="13">
        <f>H112+H113+H114+H115+H116+H117</f>
        <v>1968</v>
      </c>
    </row>
    <row r="112" spans="1:8" ht="24.1" customHeight="1" outlineLevel="1" x14ac:dyDescent="0.2">
      <c r="A112" s="152"/>
      <c r="B112" s="104" t="s">
        <v>55</v>
      </c>
      <c r="C112" s="101"/>
      <c r="D112" s="48" t="s">
        <v>11</v>
      </c>
      <c r="E112" s="48" t="s">
        <v>10</v>
      </c>
      <c r="F112" s="48" t="s">
        <v>57</v>
      </c>
      <c r="G112" s="7" t="s">
        <v>12</v>
      </c>
      <c r="H112" s="22">
        <v>250</v>
      </c>
    </row>
    <row r="113" spans="1:8" ht="21.75" customHeight="1" outlineLevel="1" x14ac:dyDescent="0.2">
      <c r="A113" s="152"/>
      <c r="B113" s="142"/>
      <c r="C113" s="101"/>
      <c r="D113" s="48" t="s">
        <v>11</v>
      </c>
      <c r="E113" s="48" t="s">
        <v>10</v>
      </c>
      <c r="F113" s="48" t="s">
        <v>57</v>
      </c>
      <c r="G113" s="7" t="s">
        <v>3</v>
      </c>
      <c r="H113" s="22">
        <v>790</v>
      </c>
    </row>
    <row r="114" spans="1:8" ht="26.2" customHeight="1" outlineLevel="1" x14ac:dyDescent="0.2">
      <c r="A114" s="152"/>
      <c r="B114" s="104" t="s">
        <v>56</v>
      </c>
      <c r="C114" s="101"/>
      <c r="D114" s="48" t="s">
        <v>11</v>
      </c>
      <c r="E114" s="48" t="s">
        <v>10</v>
      </c>
      <c r="F114" s="48" t="s">
        <v>60</v>
      </c>
      <c r="G114" s="7" t="s">
        <v>12</v>
      </c>
      <c r="H114" s="9">
        <v>115</v>
      </c>
    </row>
    <row r="115" spans="1:8" ht="26.2" customHeight="1" outlineLevel="1" x14ac:dyDescent="0.2">
      <c r="A115" s="152"/>
      <c r="B115" s="142"/>
      <c r="C115" s="101"/>
      <c r="D115" s="7" t="s">
        <v>11</v>
      </c>
      <c r="E115" s="7" t="s">
        <v>10</v>
      </c>
      <c r="F115" s="7" t="s">
        <v>60</v>
      </c>
      <c r="G115" s="60" t="s">
        <v>3</v>
      </c>
      <c r="H115" s="17">
        <v>430</v>
      </c>
    </row>
    <row r="116" spans="1:8" ht="27.8" customHeight="1" outlineLevel="1" x14ac:dyDescent="0.2">
      <c r="A116" s="152"/>
      <c r="B116" s="104" t="s">
        <v>93</v>
      </c>
      <c r="C116" s="101"/>
      <c r="D116" s="7" t="s">
        <v>11</v>
      </c>
      <c r="E116" s="7" t="s">
        <v>10</v>
      </c>
      <c r="F116" s="7" t="s">
        <v>60</v>
      </c>
      <c r="G116" s="60" t="s">
        <v>12</v>
      </c>
      <c r="H116" s="17">
        <v>25</v>
      </c>
    </row>
    <row r="117" spans="1:8" ht="34.6" customHeight="1" outlineLevel="1" thickBot="1" x14ac:dyDescent="0.25">
      <c r="A117" s="153"/>
      <c r="B117" s="105"/>
      <c r="C117" s="102"/>
      <c r="D117" s="46" t="s">
        <v>11</v>
      </c>
      <c r="E117" s="46" t="s">
        <v>10</v>
      </c>
      <c r="F117" s="46" t="s">
        <v>61</v>
      </c>
      <c r="G117" s="15" t="s">
        <v>3</v>
      </c>
      <c r="H117" s="16">
        <v>358</v>
      </c>
    </row>
    <row r="118" spans="1:8" ht="23.2" customHeight="1" outlineLevel="1" x14ac:dyDescent="0.2">
      <c r="A118" s="156">
        <v>23</v>
      </c>
      <c r="B118" s="140" t="s">
        <v>92</v>
      </c>
      <c r="C118" s="26" t="s">
        <v>47</v>
      </c>
      <c r="D118" s="87"/>
      <c r="E118" s="87"/>
      <c r="F118" s="87"/>
      <c r="G118" s="87"/>
      <c r="H118" s="19">
        <f>H119+H120+H121+H122+H123</f>
        <v>4308</v>
      </c>
    </row>
    <row r="119" spans="1:8" ht="23.2" customHeight="1" outlineLevel="1" x14ac:dyDescent="0.2">
      <c r="A119" s="157"/>
      <c r="B119" s="141"/>
      <c r="C119" s="88" t="s">
        <v>112</v>
      </c>
      <c r="D119" s="20" t="s">
        <v>14</v>
      </c>
      <c r="E119" s="20" t="s">
        <v>13</v>
      </c>
      <c r="F119" s="20" t="s">
        <v>103</v>
      </c>
      <c r="G119" s="20" t="s">
        <v>3</v>
      </c>
      <c r="H119" s="49">
        <v>165</v>
      </c>
    </row>
    <row r="120" spans="1:8" ht="23.2" customHeight="1" outlineLevel="1" x14ac:dyDescent="0.2">
      <c r="A120" s="157"/>
      <c r="B120" s="141"/>
      <c r="C120" s="89"/>
      <c r="D120" s="20" t="s">
        <v>14</v>
      </c>
      <c r="E120" s="20" t="s">
        <v>13</v>
      </c>
      <c r="F120" s="20" t="s">
        <v>103</v>
      </c>
      <c r="G120" s="20" t="s">
        <v>4</v>
      </c>
      <c r="H120" s="43">
        <v>913</v>
      </c>
    </row>
    <row r="121" spans="1:8" ht="23.2" customHeight="1" outlineLevel="1" x14ac:dyDescent="0.2">
      <c r="A121" s="158"/>
      <c r="B121" s="141"/>
      <c r="C121" s="90"/>
      <c r="D121" s="20" t="s">
        <v>14</v>
      </c>
      <c r="E121" s="20" t="s">
        <v>13</v>
      </c>
      <c r="F121" s="20" t="s">
        <v>103</v>
      </c>
      <c r="G121" s="20" t="s">
        <v>9</v>
      </c>
      <c r="H121" s="43">
        <v>320</v>
      </c>
    </row>
    <row r="122" spans="1:8" ht="47.05" outlineLevel="1" x14ac:dyDescent="0.2">
      <c r="A122" s="159"/>
      <c r="B122" s="40" t="s">
        <v>113</v>
      </c>
      <c r="C122" s="29" t="s">
        <v>48</v>
      </c>
      <c r="D122" s="20" t="s">
        <v>64</v>
      </c>
      <c r="E122" s="20" t="s">
        <v>1</v>
      </c>
      <c r="F122" s="20" t="s">
        <v>104</v>
      </c>
      <c r="G122" s="20" t="s">
        <v>9</v>
      </c>
      <c r="H122" s="22">
        <v>960</v>
      </c>
    </row>
    <row r="123" spans="1:8" ht="63.45" outlineLevel="1" thickBot="1" x14ac:dyDescent="0.25">
      <c r="A123" s="160"/>
      <c r="B123" s="39" t="s">
        <v>115</v>
      </c>
      <c r="C123" s="45" t="s">
        <v>112</v>
      </c>
      <c r="D123" s="37" t="s">
        <v>14</v>
      </c>
      <c r="E123" s="37" t="s">
        <v>13</v>
      </c>
      <c r="F123" s="68" t="s">
        <v>114</v>
      </c>
      <c r="G123" s="37" t="s">
        <v>9</v>
      </c>
      <c r="H123" s="38">
        <v>1950</v>
      </c>
    </row>
    <row r="124" spans="1:8" ht="34.6" customHeight="1" outlineLevel="1" x14ac:dyDescent="0.2">
      <c r="A124" s="110">
        <v>24</v>
      </c>
      <c r="B124" s="154" t="s">
        <v>101</v>
      </c>
      <c r="C124" s="26" t="s">
        <v>47</v>
      </c>
      <c r="D124" s="54"/>
      <c r="E124" s="54"/>
      <c r="F124" s="54"/>
      <c r="G124" s="54"/>
      <c r="H124" s="14">
        <f>H125</f>
        <v>450</v>
      </c>
    </row>
    <row r="125" spans="1:8" s="53" customFormat="1" ht="69" customHeight="1" outlineLevel="1" thickBot="1" x14ac:dyDescent="0.25">
      <c r="A125" s="117"/>
      <c r="B125" s="155"/>
      <c r="C125" s="28" t="s">
        <v>48</v>
      </c>
      <c r="D125" s="15" t="s">
        <v>100</v>
      </c>
      <c r="E125" s="15" t="s">
        <v>1</v>
      </c>
      <c r="F125" s="15" t="s">
        <v>111</v>
      </c>
      <c r="G125" s="15" t="s">
        <v>3</v>
      </c>
      <c r="H125" s="16">
        <v>450</v>
      </c>
    </row>
    <row r="126" spans="1:8" ht="16.399999999999999" thickBot="1" x14ac:dyDescent="0.3">
      <c r="A126" s="148" t="s">
        <v>52</v>
      </c>
      <c r="B126" s="149"/>
      <c r="C126" s="50"/>
      <c r="D126" s="51"/>
      <c r="E126" s="51"/>
      <c r="F126" s="51"/>
      <c r="G126" s="51"/>
      <c r="H126" s="52">
        <f>H14+H16+H19+H22+H25+H28+H30+H33+H36+H45+H51+H56+H61+H64+H70+H76+H85+H89+H93+H103+H108+H110+H118+H124</f>
        <v>992496</v>
      </c>
    </row>
  </sheetData>
  <mergeCells count="98">
    <mergeCell ref="G1:H1"/>
    <mergeCell ref="C2:H2"/>
    <mergeCell ref="C3:H3"/>
    <mergeCell ref="C4:H4"/>
    <mergeCell ref="C5:H5"/>
    <mergeCell ref="C6:H6"/>
    <mergeCell ref="C7:H7"/>
    <mergeCell ref="D33:G33"/>
    <mergeCell ref="A51:A55"/>
    <mergeCell ref="B30:B31"/>
    <mergeCell ref="A30:A32"/>
    <mergeCell ref="A45:A50"/>
    <mergeCell ref="D30:G30"/>
    <mergeCell ref="A33:A35"/>
    <mergeCell ref="A22:A24"/>
    <mergeCell ref="D22:G22"/>
    <mergeCell ref="B22:B24"/>
    <mergeCell ref="D25:G25"/>
    <mergeCell ref="A25:A27"/>
    <mergeCell ref="B25:B27"/>
    <mergeCell ref="D51:G51"/>
    <mergeCell ref="C77:C80"/>
    <mergeCell ref="B103:B107"/>
    <mergeCell ref="A93:A102"/>
    <mergeCell ref="A126:B126"/>
    <mergeCell ref="A56:A60"/>
    <mergeCell ref="A76:A84"/>
    <mergeCell ref="A110:A117"/>
    <mergeCell ref="B110:B111"/>
    <mergeCell ref="A70:A75"/>
    <mergeCell ref="A124:A125"/>
    <mergeCell ref="B124:B125"/>
    <mergeCell ref="A118:A123"/>
    <mergeCell ref="B118:B121"/>
    <mergeCell ref="A89:A92"/>
    <mergeCell ref="B112:B113"/>
    <mergeCell ref="B114:B115"/>
    <mergeCell ref="D85:G85"/>
    <mergeCell ref="D89:G89"/>
    <mergeCell ref="B93:B101"/>
    <mergeCell ref="D93:G93"/>
    <mergeCell ref="A85:A88"/>
    <mergeCell ref="D19:G19"/>
    <mergeCell ref="B19:B21"/>
    <mergeCell ref="C20:C21"/>
    <mergeCell ref="A36:A44"/>
    <mergeCell ref="B45:B47"/>
    <mergeCell ref="C46:C47"/>
    <mergeCell ref="B33:B35"/>
    <mergeCell ref="B36:B42"/>
    <mergeCell ref="B43:B44"/>
    <mergeCell ref="D28:G28"/>
    <mergeCell ref="A10:H10"/>
    <mergeCell ref="D61:G61"/>
    <mergeCell ref="B61:B62"/>
    <mergeCell ref="A61:A63"/>
    <mergeCell ref="C62:C63"/>
    <mergeCell ref="B16:B18"/>
    <mergeCell ref="A16:A18"/>
    <mergeCell ref="D16:G16"/>
    <mergeCell ref="B56:B60"/>
    <mergeCell ref="D56:G56"/>
    <mergeCell ref="B14:B15"/>
    <mergeCell ref="D14:G14"/>
    <mergeCell ref="D36:G36"/>
    <mergeCell ref="C52:C55"/>
    <mergeCell ref="C57:C60"/>
    <mergeCell ref="B51:B55"/>
    <mergeCell ref="B116:B117"/>
    <mergeCell ref="A14:A15"/>
    <mergeCell ref="A64:A69"/>
    <mergeCell ref="A103:A107"/>
    <mergeCell ref="B70:B72"/>
    <mergeCell ref="B89:B91"/>
    <mergeCell ref="A28:A29"/>
    <mergeCell ref="B28:B29"/>
    <mergeCell ref="B64:B66"/>
    <mergeCell ref="A19:A21"/>
    <mergeCell ref="A108:A109"/>
    <mergeCell ref="B108:B109"/>
    <mergeCell ref="B85:B88"/>
    <mergeCell ref="B76:B83"/>
    <mergeCell ref="D118:G118"/>
    <mergeCell ref="C119:C121"/>
    <mergeCell ref="C37:C41"/>
    <mergeCell ref="C43:C44"/>
    <mergeCell ref="C71:C75"/>
    <mergeCell ref="C94:C97"/>
    <mergeCell ref="C111:C117"/>
    <mergeCell ref="C87:C88"/>
    <mergeCell ref="C98:C100"/>
    <mergeCell ref="C105:C107"/>
    <mergeCell ref="D70:G70"/>
    <mergeCell ref="D64:G64"/>
    <mergeCell ref="D45:G45"/>
    <mergeCell ref="D108:G108"/>
    <mergeCell ref="D103:G103"/>
    <mergeCell ref="D76:G76"/>
  </mergeCells>
  <pageMargins left="0.55118110236220474" right="0.19685039370078741" top="0.19685039370078741" bottom="0.19685039370078741" header="0.51181102362204722" footer="0.51181102362204722"/>
  <pageSetup paperSize="9" scale="65" fitToHeight="4" orientation="portrait" r:id="rId1"/>
  <headerFooter alignWithMargins="0"/>
  <rowBreaks count="2" manualBreakCount="2">
    <brk id="44" max="7" man="1"/>
    <brk id="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2022-12-21T06:44:42Z</cp:lastPrinted>
  <dcterms:created xsi:type="dcterms:W3CDTF">2016-11-23T09:27:58Z</dcterms:created>
  <dcterms:modified xsi:type="dcterms:W3CDTF">2022-12-23T03:10:13Z</dcterms:modified>
</cp:coreProperties>
</file>