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TU\Documents\РАБОЧИЙ СТОЛ\РЕГИСТРЫ\РЕГИСТРЫ\РЕГИСТР № 140-149\РЕГИСТР 146\В Ленские вести Решение Думы от 26.10.2021 № 68\"/>
    </mc:Choice>
  </mc:AlternateContent>
  <bookViews>
    <workbookView xWindow="360" yWindow="456" windowWidth="14940" windowHeight="8976"/>
  </bookViews>
  <sheets>
    <sheet name="Бюджет" sheetId="1" r:id="rId1"/>
  </sheets>
  <definedNames>
    <definedName name="LAST_CELL" localSheetId="0">Бюджет!#REF!</definedName>
    <definedName name="_xlnm.Print_Titles" localSheetId="0">Бюджет!$20:$21</definedName>
    <definedName name="_xlnm.Print_Area" localSheetId="0">Бюджет!$A$1:$J$117</definedName>
  </definedNames>
  <calcPr calcId="162913"/>
</workbook>
</file>

<file path=xl/calcChain.xml><?xml version="1.0" encoding="utf-8"?>
<calcChain xmlns="http://schemas.openxmlformats.org/spreadsheetml/2006/main">
  <c r="I80" i="1" l="1"/>
  <c r="H80" i="1"/>
  <c r="I68" i="1" l="1"/>
  <c r="H68" i="1"/>
  <c r="I36" i="1" l="1"/>
  <c r="H36" i="1"/>
  <c r="I73" i="1" l="1"/>
  <c r="H73" i="1"/>
  <c r="I115" i="1" l="1"/>
  <c r="H115" i="1"/>
  <c r="I99" i="1"/>
  <c r="H99" i="1"/>
  <c r="I95" i="1"/>
  <c r="H95" i="1"/>
  <c r="I86" i="1"/>
  <c r="H86" i="1"/>
  <c r="I63" i="1" l="1"/>
  <c r="H63" i="1"/>
  <c r="I54" i="1"/>
  <c r="H54" i="1"/>
  <c r="I48" i="1"/>
  <c r="H48" i="1"/>
  <c r="I42" i="1"/>
  <c r="H42" i="1"/>
  <c r="I30" i="1"/>
  <c r="H30" i="1"/>
  <c r="I24" i="1"/>
  <c r="H24" i="1"/>
  <c r="I22" i="1"/>
  <c r="H22" i="1"/>
  <c r="I59" i="1" l="1"/>
  <c r="H59" i="1"/>
  <c r="I105" i="1" l="1"/>
  <c r="H105" i="1"/>
  <c r="H108" i="1"/>
  <c r="H107" i="1" s="1"/>
  <c r="H91" i="1"/>
  <c r="H40" i="1"/>
  <c r="H33" i="1"/>
  <c r="H27" i="1"/>
  <c r="H117" i="1" s="1"/>
  <c r="I33" i="1" l="1"/>
  <c r="I27" i="1"/>
  <c r="I91" i="1" l="1"/>
  <c r="I108" i="1" l="1"/>
  <c r="I107" i="1" s="1"/>
  <c r="I40" i="1" l="1"/>
  <c r="I117" i="1" s="1"/>
</calcChain>
</file>

<file path=xl/sharedStrings.xml><?xml version="1.0" encoding="utf-8"?>
<sst xmlns="http://schemas.openxmlformats.org/spreadsheetml/2006/main" count="414" uniqueCount="133">
  <si>
    <t>917</t>
  </si>
  <si>
    <t>1003</t>
  </si>
  <si>
    <t>200</t>
  </si>
  <si>
    <t>300</t>
  </si>
  <si>
    <t>600</t>
  </si>
  <si>
    <t>7950200000</t>
  </si>
  <si>
    <t>800</t>
  </si>
  <si>
    <t>904</t>
  </si>
  <si>
    <t>0707</t>
  </si>
  <si>
    <t>100</t>
  </si>
  <si>
    <t>902</t>
  </si>
  <si>
    <t>0405</t>
  </si>
  <si>
    <t>913</t>
  </si>
  <si>
    <t>0409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</si>
  <si>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</si>
  <si>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</si>
  <si>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</si>
  <si>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</si>
  <si>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</si>
  <si>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</si>
  <si>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</si>
  <si>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</si>
  <si>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</si>
  <si>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</si>
  <si>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</si>
  <si>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</si>
  <si>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</si>
  <si>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</si>
  <si>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</si>
  <si>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</si>
  <si>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</si>
  <si>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</si>
  <si>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</si>
  <si>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</si>
  <si>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</si>
  <si>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</si>
  <si>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</si>
  <si>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</si>
  <si>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</si>
  <si>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</si>
  <si>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</si>
  <si>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</si>
  <si>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</si>
  <si>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</si>
  <si>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</si>
  <si>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Комитет по природным ресурсам и сельскому хозяйству Администрации УКМО</t>
  </si>
  <si>
    <t>УО УКМО</t>
  </si>
  <si>
    <t>Всего:</t>
  </si>
  <si>
    <t>тыс. рублей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</si>
  <si>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</si>
  <si>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</si>
  <si>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</si>
  <si>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</si>
  <si>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</si>
  <si>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</si>
  <si>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</si>
  <si>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</si>
  <si>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</si>
  <si>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</si>
  <si>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</si>
  <si>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0408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</si>
  <si>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</si>
  <si>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</si>
  <si>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</si>
  <si>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</si>
  <si>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</si>
  <si>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</si>
  <si>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</si>
  <si>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</si>
  <si>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</si>
  <si>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</si>
  <si>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</si>
  <si>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</si>
  <si>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>Мероприятия на комплектование книжных фондов муниципальных общедоступных библиотек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</si>
  <si>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</si>
  <si>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</si>
  <si>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</si>
  <si>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</si>
  <si>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</si>
  <si>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</si>
  <si>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</si>
  <si>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"Построение, развитие и внедрение аппаратно-программного комплекса "Безопасный город"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</si>
  <si>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</si>
  <si>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</si>
  <si>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</si>
  <si>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2022 год</t>
  </si>
  <si>
    <t xml:space="preserve">Распределение бюджетных ассигнований на реализацию муниципальных  программ Усть-Кутского муниципального образования </t>
  </si>
  <si>
    <t>Подпрограмма "Профилактика злоупотребления наркотическими средствами, токсическими и психотропными веществами"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</si>
  <si>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</si>
  <si>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</si>
  <si>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на развитие домов культуры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</si>
  <si>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</si>
  <si>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Муниципальная программа "Обеспечение педагогическими кадрами муниципальных образовательных организаий Усть-кутского муниципального образования"</t>
  </si>
  <si>
    <t>7952400000</t>
  </si>
  <si>
    <t>"О внесении изменений в решение Думы Усть-Кутского</t>
  </si>
  <si>
    <t>0705</t>
  </si>
  <si>
    <t>"Приложение №15</t>
  </si>
  <si>
    <t>к решению Думы Усть-Кутского</t>
  </si>
  <si>
    <t>2023 год</t>
  </si>
  <si>
    <t xml:space="preserve">на плановый период 2022 и 2023 годов </t>
  </si>
  <si>
    <t>муниципального образования от 22.12.2020 г. № 17</t>
  </si>
  <si>
    <t>на 2021 год и на плановый период 2022 и 2023 годов"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</si>
  <si>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</si>
  <si>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7950100000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</si>
  <si>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</si>
  <si>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>0412</t>
  </si>
  <si>
    <t>7950400000</t>
  </si>
  <si>
    <t>7958000000</t>
  </si>
  <si>
    <t>7958100000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</si>
  <si>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</si>
  <si>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</si>
  <si>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</si>
  <si>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79522S2957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</si>
  <si>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</si>
  <si>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7952501000</t>
  </si>
  <si>
    <t>Мероприятия по капитальному ремонту образовательных организаций</t>
  </si>
  <si>
    <t>79526S2050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</si>
  <si>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</si>
  <si>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795E151690</t>
  </si>
  <si>
    <t>79530S2100</t>
  </si>
  <si>
    <t>7953100000</t>
  </si>
  <si>
    <t>79531S2102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</si>
  <si>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</si>
  <si>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0909</t>
  </si>
  <si>
    <t>795P422100</t>
  </si>
  <si>
    <t>".</t>
  </si>
  <si>
    <t>7952600000</t>
  </si>
  <si>
    <t>795260000</t>
  </si>
  <si>
    <t>400</t>
  </si>
  <si>
    <t>Подпрограмма "Устойчивое развитие сельских территорий Усть-Кутского муниципального образования"</t>
  </si>
  <si>
    <t>0310</t>
  </si>
  <si>
    <t>Приложение № 10</t>
  </si>
  <si>
    <t>от 26.10.2021г.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</si>
</sst>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9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80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 applyProtection="1">
      <alignment vertical="center" wrapText="1"/>
    </xf>
    <xf numFmtId="49" fontId="2" fillId="0" borderId="20" xfId="0" applyNumberFormat="1" applyFont="1" applyBorder="1" applyAlignment="1" applyProtection="1">
      <alignment vertical="center" wrapText="1"/>
    </xf>
    <xf numFmtId="49" fontId="2" fillId="0" borderId="21" xfId="0" applyNumberFormat="1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left"/>
    </xf>
    <xf numFmtId="49" fontId="2" fillId="0" borderId="27" xfId="0" applyNumberFormat="1" applyFont="1" applyBorder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3" xfId="0" applyNumberFormat="1" applyFont="1" applyFill="1" applyBorder="1" applyAlignment="1" applyProtection="1">
      <alignment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 applyProtection="1">
      <alignment horizontal="right" vertical="center" wrapText="1"/>
    </xf>
    <xf numFmtId="165" fontId="3" fillId="0" borderId="30" xfId="0" applyNumberFormat="1" applyFont="1" applyBorder="1" applyAlignment="1" applyProtection="1">
      <alignment horizontal="right" vertical="center" wrapText="1"/>
    </xf>
    <xf numFmtId="165" fontId="2" fillId="0" borderId="28" xfId="0" applyNumberFormat="1" applyFont="1" applyBorder="1" applyAlignment="1" applyProtection="1">
      <alignment horizontal="right" vertical="center" wrapText="1"/>
    </xf>
    <xf numFmtId="165" fontId="3" fillId="0" borderId="31" xfId="0" applyNumberFormat="1" applyFont="1" applyBorder="1" applyAlignment="1" applyProtection="1">
      <alignment horizontal="right" vertical="center" wrapText="1"/>
    </xf>
    <xf numFmtId="165" fontId="2" fillId="2" borderId="28" xfId="0" applyNumberFormat="1" applyFont="1" applyFill="1" applyBorder="1" applyAlignment="1" applyProtection="1">
      <alignment horizontal="right" vertical="center" wrapText="1"/>
    </xf>
    <xf numFmtId="165" fontId="3" fillId="2" borderId="29" xfId="0" applyNumberFormat="1" applyFont="1" applyFill="1" applyBorder="1" applyAlignment="1" applyProtection="1">
      <alignment horizontal="right" vertical="center" wrapText="1"/>
    </xf>
    <xf numFmtId="165" fontId="3" fillId="2" borderId="33" xfId="0" applyNumberFormat="1" applyFont="1" applyFill="1" applyBorder="1" applyAlignment="1" applyProtection="1">
      <alignment horizontal="right" vertical="center" wrapText="1"/>
    </xf>
    <xf numFmtId="165" fontId="3" fillId="2" borderId="31" xfId="0" applyNumberFormat="1" applyFont="1" applyFill="1" applyBorder="1" applyAlignment="1" applyProtection="1">
      <alignment horizontal="right" vertical="center" wrapText="1"/>
    </xf>
    <xf numFmtId="165" fontId="3" fillId="0" borderId="33" xfId="0" applyNumberFormat="1" applyFont="1" applyBorder="1" applyAlignment="1" applyProtection="1">
      <alignment horizontal="right" vertical="center" wrapText="1"/>
    </xf>
    <xf numFmtId="165" fontId="3" fillId="0" borderId="29" xfId="0" applyNumberFormat="1" applyFont="1" applyBorder="1" applyAlignment="1" applyProtection="1">
      <alignment horizontal="right" vertical="center" wrapText="1"/>
    </xf>
    <xf numFmtId="165" fontId="2" fillId="0" borderId="7" xfId="0" applyNumberFormat="1" applyFont="1" applyBorder="1" applyAlignment="1" applyProtection="1">
      <alignment horizontal="right" vertical="center" wrapText="1"/>
    </xf>
    <xf numFmtId="165" fontId="3" fillId="0" borderId="6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2" fillId="2" borderId="7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165" fontId="3" fillId="2" borderId="3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 applyProtection="1">
      <alignment horizontal="right" vertical="center" wrapText="1"/>
    </xf>
    <xf numFmtId="165" fontId="3" fillId="0" borderId="3" xfId="0" applyNumberFormat="1" applyFont="1" applyBorder="1" applyAlignment="1" applyProtection="1">
      <alignment horizontal="right" vertical="center" wrapText="1"/>
    </xf>
    <xf numFmtId="165" fontId="2" fillId="0" borderId="2" xfId="0" applyNumberFormat="1" applyFont="1" applyBorder="1" applyAlignment="1" applyProtection="1">
      <alignment horizontal="right" vertical="center" wrapText="1"/>
    </xf>
    <xf numFmtId="165" fontId="3" fillId="0" borderId="2" xfId="0" applyNumberFormat="1" applyFont="1" applyBorder="1" applyAlignment="1" applyProtection="1">
      <alignment horizontal="right" vertical="center" wrapText="1"/>
    </xf>
    <xf numFmtId="165" fontId="2" fillId="0" borderId="27" xfId="0" applyNumberFormat="1" applyFont="1" applyBorder="1" applyAlignment="1" applyProtection="1">
      <alignment horizontal="right"/>
    </xf>
    <xf numFmtId="165" fontId="3" fillId="2" borderId="5" xfId="0" applyNumberFormat="1" applyFont="1" applyFill="1" applyBorder="1" applyAlignment="1" applyProtection="1">
      <alignment horizontal="right" vertical="center" wrapText="1"/>
    </xf>
    <xf numFmtId="165" fontId="3" fillId="2" borderId="32" xfId="0" applyNumberFormat="1" applyFont="1" applyFill="1" applyBorder="1" applyAlignment="1" applyProtection="1">
      <alignment horizontal="right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2" borderId="30" xfId="0" applyNumberFormat="1" applyFont="1" applyFill="1" applyBorder="1" applyAlignment="1" applyProtection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0" borderId="38" xfId="0" applyNumberFormat="1" applyFont="1" applyBorder="1" applyAlignment="1" applyProtection="1">
      <alignment horizontal="right"/>
    </xf>
    <xf numFmtId="0" fontId="8" fillId="0" borderId="0" xfId="0" applyFont="1"/>
    <xf numFmtId="165" fontId="2" fillId="2" borderId="37" xfId="0" applyNumberFormat="1" applyFont="1" applyFill="1" applyBorder="1" applyAlignment="1" applyProtection="1">
      <alignment horizontal="right" vertical="center" wrapText="1"/>
    </xf>
    <xf numFmtId="165" fontId="3" fillId="2" borderId="34" xfId="0" applyNumberFormat="1" applyFont="1" applyFill="1" applyBorder="1" applyAlignment="1" applyProtection="1">
      <alignment horizontal="right" vertical="center" wrapText="1"/>
    </xf>
    <xf numFmtId="165" fontId="3" fillId="2" borderId="35" xfId="0" applyNumberFormat="1" applyFont="1" applyFill="1" applyBorder="1" applyAlignment="1" applyProtection="1">
      <alignment horizontal="right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0" fontId="7" fillId="0" borderId="0" xfId="0" applyFont="1"/>
    <xf numFmtId="0" fontId="4" fillId="0" borderId="0" xfId="0" applyFont="1" applyBorder="1" applyAlignment="1">
      <alignment horizontal="right" vertical="center" wrapText="1"/>
    </xf>
    <xf numFmtId="165" fontId="2" fillId="0" borderId="37" xfId="0" applyNumberFormat="1" applyFont="1" applyBorder="1" applyAlignment="1" applyProtection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165" fontId="3" fillId="0" borderId="32" xfId="0" applyNumberFormat="1" applyFont="1" applyBorder="1" applyAlignment="1" applyProtection="1">
      <alignment horizontal="right" vertical="center" wrapText="1"/>
    </xf>
    <xf numFmtId="165" fontId="3" fillId="0" borderId="5" xfId="0" applyNumberFormat="1" applyFont="1" applyBorder="1" applyAlignment="1" applyProtection="1">
      <alignment horizontal="right" vertical="center" wrapText="1"/>
    </xf>
    <xf numFmtId="0" fontId="3" fillId="2" borderId="2" xfId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65" fontId="3" fillId="0" borderId="30" xfId="0" applyNumberFormat="1" applyFont="1" applyFill="1" applyBorder="1" applyAlignment="1" applyProtection="1">
      <alignment horizontal="right" vertical="center" wrapText="1"/>
    </xf>
    <xf numFmtId="165" fontId="3" fillId="0" borderId="33" xfId="0" applyNumberFormat="1" applyFont="1" applyBorder="1" applyAlignment="1">
      <alignment horizontal="right" vertical="center"/>
    </xf>
    <xf numFmtId="165" fontId="3" fillId="0" borderId="6" xfId="0" applyNumberFormat="1" applyFont="1" applyFill="1" applyBorder="1" applyAlignment="1" applyProtection="1">
      <alignment horizontal="right" vertical="center" wrapText="1"/>
    </xf>
    <xf numFmtId="165" fontId="3" fillId="0" borderId="3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 applyProtection="1">
      <alignment horizontal="left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vertical="center" wrapText="1"/>
    </xf>
    <xf numFmtId="49" fontId="3" fillId="2" borderId="17" xfId="0" applyNumberFormat="1" applyFont="1" applyFill="1" applyBorder="1" applyAlignment="1" applyProtection="1">
      <alignment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165" fontId="2" fillId="2" borderId="36" xfId="0" applyNumberFormat="1" applyFont="1" applyFill="1" applyBorder="1" applyAlignment="1" applyProtection="1">
      <alignment horizontal="right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left" vertical="center" wrapText="1"/>
    </xf>
    <xf numFmtId="49" fontId="2" fillId="2" borderId="17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" fillId="2" borderId="16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3" fillId="0" borderId="5" xfId="0" applyNumberFormat="1" applyFont="1" applyFill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7"/>
  <sheetViews>
    <sheetView showGridLines="0" tabSelected="1" view="pageBreakPreview" zoomScaleNormal="110" zoomScaleSheetLayoutView="100" workbookViewId="0">
      <selection activeCell="C8" sqref="C8"/>
    </sheetView>
  </sheetViews>
  <sheetFormatPr defaultRowHeight="12.75" customHeight="1" outlineLevelRow="1" x14ac:dyDescent="0.25"/>
  <cols>
    <col min="1" max="1" width="5" customWidth="1"/>
    <col min="2" max="2" width="41.5546875" customWidth="1"/>
    <col min="3" max="3" width="30.6640625" customWidth="1"/>
    <col min="4" max="4" width="10.33203125" customWidth="1"/>
    <col min="5" max="5" width="12.5546875" customWidth="1"/>
    <col min="6" max="6" width="15.5546875" customWidth="1"/>
    <col min="7" max="7" width="10.33203125" customWidth="1"/>
    <col min="8" max="8" width="15.6640625" customWidth="1"/>
    <col min="9" max="9" width="15.44140625" customWidth="1"/>
    <col min="10" max="10" width="2.33203125" customWidth="1"/>
  </cols>
  <sheetData>
    <row r="1" spans="2:9" ht="17.399999999999999" x14ac:dyDescent="0.3">
      <c r="C1" s="9"/>
      <c r="D1" s="122" t="s">
        <v>131</v>
      </c>
      <c r="E1" s="122"/>
      <c r="F1" s="122"/>
      <c r="G1" s="122"/>
      <c r="H1" s="122"/>
      <c r="I1" s="122"/>
    </row>
    <row r="2" spans="2:9" ht="18" x14ac:dyDescent="0.35">
      <c r="C2" s="110" t="s">
        <v>43</v>
      </c>
      <c r="D2" s="110"/>
      <c r="E2" s="110"/>
      <c r="F2" s="110"/>
      <c r="G2" s="110"/>
      <c r="H2" s="110"/>
      <c r="I2" s="110"/>
    </row>
    <row r="3" spans="2:9" ht="18" x14ac:dyDescent="0.35">
      <c r="C3" s="110" t="s">
        <v>94</v>
      </c>
      <c r="D3" s="110"/>
      <c r="E3" s="110"/>
      <c r="F3" s="110"/>
      <c r="G3" s="110"/>
      <c r="H3" s="110"/>
      <c r="I3" s="110"/>
    </row>
    <row r="4" spans="2:9" ht="18" x14ac:dyDescent="0.35">
      <c r="C4" s="110" t="s">
        <v>100</v>
      </c>
      <c r="D4" s="110"/>
      <c r="E4" s="110"/>
      <c r="F4" s="110"/>
      <c r="G4" s="110"/>
      <c r="H4" s="110"/>
      <c r="I4" s="110"/>
    </row>
    <row r="5" spans="2:9" ht="18" x14ac:dyDescent="0.35">
      <c r="C5" s="110" t="s">
        <v>44</v>
      </c>
      <c r="D5" s="110"/>
      <c r="E5" s="110"/>
      <c r="F5" s="110"/>
      <c r="G5" s="110"/>
      <c r="H5" s="110"/>
      <c r="I5" s="110"/>
    </row>
    <row r="6" spans="2:9" ht="18" x14ac:dyDescent="0.35">
      <c r="C6" s="110" t="s">
        <v>101</v>
      </c>
      <c r="D6" s="110"/>
      <c r="E6" s="110"/>
      <c r="F6" s="110"/>
      <c r="G6" s="110"/>
      <c r="H6" s="110"/>
      <c r="I6" s="110"/>
    </row>
    <row r="7" spans="2:9" ht="18" x14ac:dyDescent="0.35">
      <c r="C7" s="110" t="s">
        <v>132</v>
      </c>
      <c r="D7" s="110"/>
      <c r="E7" s="110"/>
      <c r="F7" s="110"/>
      <c r="G7" s="110"/>
      <c r="H7" s="110"/>
      <c r="I7" s="110"/>
    </row>
    <row r="8" spans="2:9" ht="12.75" customHeight="1" x14ac:dyDescent="0.25">
      <c r="C8" s="56"/>
      <c r="D8" s="56"/>
      <c r="E8" s="56"/>
      <c r="F8" s="56"/>
      <c r="G8" s="56"/>
      <c r="H8" s="56"/>
      <c r="I8" s="56"/>
    </row>
    <row r="9" spans="2:9" s="1" customFormat="1" ht="21.75" customHeight="1" x14ac:dyDescent="0.35">
      <c r="B9" s="2"/>
      <c r="F9" s="123" t="s">
        <v>96</v>
      </c>
      <c r="G9" s="123"/>
      <c r="H9" s="123"/>
      <c r="I9" s="123"/>
    </row>
    <row r="10" spans="2:9" s="1" customFormat="1" ht="18" x14ac:dyDescent="0.35">
      <c r="B10" s="2"/>
      <c r="C10" s="125" t="s">
        <v>97</v>
      </c>
      <c r="D10" s="125"/>
      <c r="E10" s="125"/>
      <c r="F10" s="125"/>
      <c r="G10" s="125"/>
      <c r="H10" s="125"/>
      <c r="I10" s="125"/>
    </row>
    <row r="11" spans="2:9" s="1" customFormat="1" ht="18" x14ac:dyDescent="0.35">
      <c r="B11" s="2"/>
      <c r="C11" s="64"/>
      <c r="D11" s="64"/>
      <c r="E11" s="125" t="s">
        <v>100</v>
      </c>
      <c r="F11" s="127"/>
      <c r="G11" s="127"/>
      <c r="H11" s="127"/>
      <c r="I11" s="127"/>
    </row>
    <row r="12" spans="2:9" s="1" customFormat="1" ht="18" x14ac:dyDescent="0.35">
      <c r="B12" s="2"/>
      <c r="C12" s="126" t="s">
        <v>44</v>
      </c>
      <c r="D12" s="126"/>
      <c r="E12" s="126"/>
      <c r="F12" s="126"/>
      <c r="G12" s="126"/>
      <c r="H12" s="126"/>
      <c r="I12" s="126"/>
    </row>
    <row r="13" spans="2:9" s="1" customFormat="1" ht="18" x14ac:dyDescent="0.35">
      <c r="B13" s="2"/>
      <c r="C13" s="126" t="s">
        <v>101</v>
      </c>
      <c r="D13" s="126"/>
      <c r="E13" s="126"/>
      <c r="F13" s="126"/>
      <c r="G13" s="126"/>
      <c r="H13" s="126"/>
      <c r="I13" s="126"/>
    </row>
    <row r="14" spans="2:9" s="1" customFormat="1" ht="10.5" customHeight="1" x14ac:dyDescent="0.35">
      <c r="B14" s="2"/>
      <c r="G14" s="4"/>
      <c r="H14" s="4"/>
      <c r="I14" s="10"/>
    </row>
    <row r="15" spans="2:9" s="1" customFormat="1" ht="18" hidden="1" customHeight="1" x14ac:dyDescent="0.35">
      <c r="B15" s="2"/>
    </row>
    <row r="16" spans="2:9" s="1" customFormat="1" ht="7.5" customHeight="1" x14ac:dyDescent="0.35">
      <c r="B16" s="2"/>
      <c r="G16" s="5"/>
      <c r="H16" s="5"/>
      <c r="I16" s="6"/>
    </row>
    <row r="17" spans="1:9" s="7" customFormat="1" ht="47.85" customHeight="1" x14ac:dyDescent="0.4">
      <c r="A17" s="124" t="s">
        <v>86</v>
      </c>
      <c r="B17" s="124"/>
      <c r="C17" s="124"/>
      <c r="D17" s="124"/>
      <c r="E17" s="124"/>
      <c r="F17" s="124"/>
      <c r="G17" s="124"/>
      <c r="H17" s="124"/>
      <c r="I17" s="124"/>
    </row>
    <row r="18" spans="1:9" s="3" customFormat="1" ht="18.75" customHeight="1" x14ac:dyDescent="0.3">
      <c r="A18" s="173" t="s">
        <v>99</v>
      </c>
      <c r="B18" s="173"/>
      <c r="C18" s="173"/>
      <c r="D18" s="173"/>
      <c r="E18" s="173"/>
      <c r="F18" s="173"/>
      <c r="G18" s="173"/>
      <c r="H18" s="173"/>
      <c r="I18" s="173"/>
    </row>
    <row r="19" spans="1:9" s="3" customFormat="1" ht="23.1" customHeight="1" thickBot="1" x14ac:dyDescent="0.35">
      <c r="B19" s="8"/>
      <c r="I19" s="9" t="s">
        <v>48</v>
      </c>
    </row>
    <row r="20" spans="1:9" s="3" customFormat="1" ht="31.5" customHeight="1" x14ac:dyDescent="0.3">
      <c r="A20" s="174" t="s">
        <v>33</v>
      </c>
      <c r="B20" s="176" t="s">
        <v>34</v>
      </c>
      <c r="C20" s="176" t="s">
        <v>35</v>
      </c>
      <c r="D20" s="176" t="s">
        <v>36</v>
      </c>
      <c r="E20" s="178" t="s">
        <v>37</v>
      </c>
      <c r="F20" s="176" t="s">
        <v>38</v>
      </c>
      <c r="G20" s="176" t="s">
        <v>39</v>
      </c>
      <c r="H20" s="171" t="s">
        <v>40</v>
      </c>
      <c r="I20" s="172"/>
    </row>
    <row r="21" spans="1:9" ht="33.75" customHeight="1" thickBot="1" x14ac:dyDescent="0.3">
      <c r="A21" s="175"/>
      <c r="B21" s="177"/>
      <c r="C21" s="177"/>
      <c r="D21" s="177"/>
      <c r="E21" s="179"/>
      <c r="F21" s="177"/>
      <c r="G21" s="177"/>
      <c r="H21" s="95" t="s">
        <v>85</v>
      </c>
      <c r="I21" s="28" t="s">
        <v>98</v>
      </c>
    </row>
    <row r="22" spans="1:9" ht="48.75" customHeight="1" x14ac:dyDescent="0.25">
      <c r="A22" s="162">
        <v>1</v>
      </c>
      <c r="B22" s="165" t="s">
        <v>102</v>
      </c>
      <c r="C22" s="94" t="s">
        <v>41</v>
      </c>
      <c r="D22" s="168"/>
      <c r="E22" s="168"/>
      <c r="F22" s="168"/>
      <c r="G22" s="168"/>
      <c r="H22" s="39">
        <f>H23</f>
        <v>2000</v>
      </c>
      <c r="I22" s="65">
        <f>I23</f>
        <v>2000</v>
      </c>
    </row>
    <row r="23" spans="1:9" ht="48.75" customHeight="1" thickBot="1" x14ac:dyDescent="0.3">
      <c r="A23" s="164"/>
      <c r="B23" s="167"/>
      <c r="C23" s="66"/>
      <c r="D23" s="86" t="s">
        <v>1</v>
      </c>
      <c r="E23" s="86" t="s">
        <v>0</v>
      </c>
      <c r="F23" s="86" t="s">
        <v>103</v>
      </c>
      <c r="G23" s="86" t="s">
        <v>4</v>
      </c>
      <c r="H23" s="68">
        <v>2000</v>
      </c>
      <c r="I23" s="67">
        <v>2000</v>
      </c>
    </row>
    <row r="24" spans="1:9" ht="22.5" customHeight="1" x14ac:dyDescent="0.25">
      <c r="A24" s="102">
        <v>2</v>
      </c>
      <c r="B24" s="112" t="s">
        <v>61</v>
      </c>
      <c r="C24" s="94" t="s">
        <v>41</v>
      </c>
      <c r="D24" s="98"/>
      <c r="E24" s="98"/>
      <c r="F24" s="98"/>
      <c r="G24" s="98"/>
      <c r="H24" s="42">
        <f>H25+H26</f>
        <v>270</v>
      </c>
      <c r="I24" s="33">
        <f>I25+I26</f>
        <v>0</v>
      </c>
    </row>
    <row r="25" spans="1:9" ht="52.5" customHeight="1" x14ac:dyDescent="0.25">
      <c r="A25" s="111"/>
      <c r="B25" s="100"/>
      <c r="C25" s="69" t="s">
        <v>55</v>
      </c>
      <c r="D25" s="11" t="s">
        <v>25</v>
      </c>
      <c r="E25" s="11" t="s">
        <v>7</v>
      </c>
      <c r="F25" s="11" t="s">
        <v>5</v>
      </c>
      <c r="G25" s="11" t="s">
        <v>4</v>
      </c>
      <c r="H25" s="41">
        <v>50</v>
      </c>
      <c r="I25" s="32">
        <v>0</v>
      </c>
    </row>
    <row r="26" spans="1:9" ht="26.25" customHeight="1" outlineLevel="1" thickBot="1" x14ac:dyDescent="0.3">
      <c r="A26" s="104"/>
      <c r="B26" s="115"/>
      <c r="C26" s="15" t="s">
        <v>42</v>
      </c>
      <c r="D26" s="14" t="s">
        <v>31</v>
      </c>
      <c r="E26" s="14" t="s">
        <v>0</v>
      </c>
      <c r="F26" s="14" t="s">
        <v>5</v>
      </c>
      <c r="G26" s="14" t="s">
        <v>2</v>
      </c>
      <c r="H26" s="44">
        <v>220</v>
      </c>
      <c r="I26" s="35">
        <v>0</v>
      </c>
    </row>
    <row r="27" spans="1:9" ht="35.25" customHeight="1" outlineLevel="1" x14ac:dyDescent="0.25">
      <c r="A27" s="102">
        <v>3</v>
      </c>
      <c r="B27" s="112" t="s">
        <v>62</v>
      </c>
      <c r="C27" s="94" t="s">
        <v>41</v>
      </c>
      <c r="D27" s="98"/>
      <c r="E27" s="98"/>
      <c r="F27" s="98"/>
      <c r="G27" s="98"/>
      <c r="H27" s="42">
        <f>H28+H29</f>
        <v>460</v>
      </c>
      <c r="I27" s="33">
        <f>I28+I29</f>
        <v>0</v>
      </c>
    </row>
    <row r="28" spans="1:9" ht="35.25" customHeight="1" outlineLevel="1" x14ac:dyDescent="0.25">
      <c r="A28" s="111"/>
      <c r="B28" s="100"/>
      <c r="C28" s="169" t="s">
        <v>42</v>
      </c>
      <c r="D28" s="13" t="s">
        <v>1</v>
      </c>
      <c r="E28" s="13" t="s">
        <v>0</v>
      </c>
      <c r="F28" s="13" t="s">
        <v>63</v>
      </c>
      <c r="G28" s="13" t="s">
        <v>2</v>
      </c>
      <c r="H28" s="45">
        <v>360</v>
      </c>
      <c r="I28" s="36">
        <v>0</v>
      </c>
    </row>
    <row r="29" spans="1:9" ht="35.25" customHeight="1" outlineLevel="1" thickBot="1" x14ac:dyDescent="0.3">
      <c r="A29" s="104"/>
      <c r="B29" s="115"/>
      <c r="C29" s="170"/>
      <c r="D29" s="27" t="s">
        <v>1</v>
      </c>
      <c r="E29" s="27" t="s">
        <v>0</v>
      </c>
      <c r="F29" s="27" t="s">
        <v>63</v>
      </c>
      <c r="G29" s="27" t="s">
        <v>3</v>
      </c>
      <c r="H29" s="50">
        <v>100</v>
      </c>
      <c r="I29" s="51">
        <v>0</v>
      </c>
    </row>
    <row r="30" spans="1:9" ht="33.75" customHeight="1" outlineLevel="1" x14ac:dyDescent="0.25">
      <c r="A30" s="162">
        <v>4</v>
      </c>
      <c r="B30" s="165" t="s">
        <v>104</v>
      </c>
      <c r="C30" s="94" t="s">
        <v>41</v>
      </c>
      <c r="D30" s="168"/>
      <c r="E30" s="168"/>
      <c r="F30" s="168"/>
      <c r="G30" s="168"/>
      <c r="H30" s="39">
        <f>H31+H32</f>
        <v>630</v>
      </c>
      <c r="I30" s="31">
        <f>I31+I32</f>
        <v>630</v>
      </c>
    </row>
    <row r="31" spans="1:9" ht="33.75" customHeight="1" outlineLevel="1" x14ac:dyDescent="0.25">
      <c r="A31" s="163"/>
      <c r="B31" s="166"/>
      <c r="C31" s="16" t="s">
        <v>42</v>
      </c>
      <c r="D31" s="11" t="s">
        <v>105</v>
      </c>
      <c r="E31" s="11" t="s">
        <v>0</v>
      </c>
      <c r="F31" s="11" t="s">
        <v>106</v>
      </c>
      <c r="G31" s="11" t="s">
        <v>2</v>
      </c>
      <c r="H31" s="41">
        <v>30</v>
      </c>
      <c r="I31" s="32">
        <v>30</v>
      </c>
    </row>
    <row r="32" spans="1:9" ht="33.75" customHeight="1" outlineLevel="1" thickBot="1" x14ac:dyDescent="0.3">
      <c r="A32" s="164"/>
      <c r="B32" s="167"/>
      <c r="C32" s="15" t="s">
        <v>42</v>
      </c>
      <c r="D32" s="12" t="s">
        <v>105</v>
      </c>
      <c r="E32" s="12" t="s">
        <v>0</v>
      </c>
      <c r="F32" s="12" t="s">
        <v>106</v>
      </c>
      <c r="G32" s="12" t="s">
        <v>6</v>
      </c>
      <c r="H32" s="46">
        <v>600</v>
      </c>
      <c r="I32" s="37">
        <v>600</v>
      </c>
    </row>
    <row r="33" spans="1:9" ht="35.25" customHeight="1" outlineLevel="1" x14ac:dyDescent="0.25">
      <c r="A33" s="102">
        <v>5</v>
      </c>
      <c r="B33" s="112" t="s">
        <v>64</v>
      </c>
      <c r="C33" s="94" t="s">
        <v>41</v>
      </c>
      <c r="D33" s="98"/>
      <c r="E33" s="98"/>
      <c r="F33" s="98"/>
      <c r="G33" s="98"/>
      <c r="H33" s="42">
        <f>H34+H35</f>
        <v>780</v>
      </c>
      <c r="I33" s="33">
        <f>I34+I35</f>
        <v>780</v>
      </c>
    </row>
    <row r="34" spans="1:9" ht="35.25" customHeight="1" outlineLevel="1" x14ac:dyDescent="0.25">
      <c r="A34" s="103"/>
      <c r="B34" s="113"/>
      <c r="C34" s="16" t="s">
        <v>42</v>
      </c>
      <c r="D34" s="88" t="s">
        <v>59</v>
      </c>
      <c r="E34" s="88" t="s">
        <v>0</v>
      </c>
      <c r="F34" s="88" t="s">
        <v>58</v>
      </c>
      <c r="G34" s="88" t="s">
        <v>2</v>
      </c>
      <c r="H34" s="43">
        <v>220</v>
      </c>
      <c r="I34" s="34">
        <v>220</v>
      </c>
    </row>
    <row r="35" spans="1:9" ht="35.25" customHeight="1" outlineLevel="1" thickBot="1" x14ac:dyDescent="0.3">
      <c r="A35" s="104"/>
      <c r="B35" s="115"/>
      <c r="C35" s="15" t="s">
        <v>42</v>
      </c>
      <c r="D35" s="14" t="s">
        <v>59</v>
      </c>
      <c r="E35" s="14" t="s">
        <v>0</v>
      </c>
      <c r="F35" s="13" t="s">
        <v>58</v>
      </c>
      <c r="G35" s="14" t="s">
        <v>3</v>
      </c>
      <c r="H35" s="44">
        <v>560</v>
      </c>
      <c r="I35" s="35">
        <v>560</v>
      </c>
    </row>
    <row r="36" spans="1:9" ht="34.5" customHeight="1" x14ac:dyDescent="0.25">
      <c r="A36" s="102">
        <v>6</v>
      </c>
      <c r="B36" s="99" t="s">
        <v>84</v>
      </c>
      <c r="C36" s="94" t="s">
        <v>41</v>
      </c>
      <c r="D36" s="98"/>
      <c r="E36" s="98"/>
      <c r="F36" s="98"/>
      <c r="G36" s="98"/>
      <c r="H36" s="42">
        <f>H37+H38+H39</f>
        <v>1060</v>
      </c>
      <c r="I36" s="57">
        <f>I37+I38+I39</f>
        <v>0</v>
      </c>
    </row>
    <row r="37" spans="1:9" ht="37.5" customHeight="1" x14ac:dyDescent="0.25">
      <c r="A37" s="141"/>
      <c r="B37" s="100"/>
      <c r="C37" s="105" t="s">
        <v>45</v>
      </c>
      <c r="D37" s="13" t="s">
        <v>11</v>
      </c>
      <c r="E37" s="13" t="s">
        <v>10</v>
      </c>
      <c r="F37" s="13" t="s">
        <v>107</v>
      </c>
      <c r="G37" s="13" t="s">
        <v>2</v>
      </c>
      <c r="H37" s="43">
        <v>30</v>
      </c>
      <c r="I37" s="34">
        <v>0</v>
      </c>
    </row>
    <row r="38" spans="1:9" ht="37.5" customHeight="1" outlineLevel="1" x14ac:dyDescent="0.25">
      <c r="A38" s="103"/>
      <c r="B38" s="121"/>
      <c r="C38" s="106"/>
      <c r="D38" s="13" t="s">
        <v>11</v>
      </c>
      <c r="E38" s="13" t="s">
        <v>10</v>
      </c>
      <c r="F38" s="13" t="s">
        <v>107</v>
      </c>
      <c r="G38" s="13" t="s">
        <v>3</v>
      </c>
      <c r="H38" s="45">
        <v>70</v>
      </c>
      <c r="I38" s="36">
        <v>0</v>
      </c>
    </row>
    <row r="39" spans="1:9" ht="51.75" customHeight="1" outlineLevel="1" thickBot="1" x14ac:dyDescent="0.3">
      <c r="A39" s="104"/>
      <c r="B39" s="83" t="s">
        <v>129</v>
      </c>
      <c r="C39" s="15" t="s">
        <v>42</v>
      </c>
      <c r="D39" s="14" t="s">
        <v>60</v>
      </c>
      <c r="E39" s="14" t="s">
        <v>0</v>
      </c>
      <c r="F39" s="14" t="s">
        <v>108</v>
      </c>
      <c r="G39" s="14" t="s">
        <v>6</v>
      </c>
      <c r="H39" s="44">
        <v>960</v>
      </c>
      <c r="I39" s="35">
        <v>0</v>
      </c>
    </row>
    <row r="40" spans="1:9" ht="49.5" customHeight="1" x14ac:dyDescent="0.25">
      <c r="A40" s="128">
        <v>7</v>
      </c>
      <c r="B40" s="112" t="s">
        <v>65</v>
      </c>
      <c r="C40" s="94" t="s">
        <v>41</v>
      </c>
      <c r="D40" s="98"/>
      <c r="E40" s="98"/>
      <c r="F40" s="98"/>
      <c r="G40" s="98"/>
      <c r="H40" s="42">
        <f>H41</f>
        <v>9312.9</v>
      </c>
      <c r="I40" s="33">
        <f>I41</f>
        <v>8168.9</v>
      </c>
    </row>
    <row r="41" spans="1:9" ht="49.5" customHeight="1" outlineLevel="1" thickBot="1" x14ac:dyDescent="0.3">
      <c r="A41" s="149"/>
      <c r="B41" s="114"/>
      <c r="C41" s="89" t="s">
        <v>46</v>
      </c>
      <c r="D41" s="87" t="s">
        <v>16</v>
      </c>
      <c r="E41" s="87" t="s">
        <v>15</v>
      </c>
      <c r="F41" s="87" t="s">
        <v>14</v>
      </c>
      <c r="G41" s="87" t="s">
        <v>2</v>
      </c>
      <c r="H41" s="52">
        <v>9312.9</v>
      </c>
      <c r="I41" s="53">
        <v>8168.9</v>
      </c>
    </row>
    <row r="42" spans="1:9" ht="36" customHeight="1" x14ac:dyDescent="0.25">
      <c r="A42" s="102">
        <v>8</v>
      </c>
      <c r="B42" s="99" t="s">
        <v>66</v>
      </c>
      <c r="C42" s="94" t="s">
        <v>41</v>
      </c>
      <c r="D42" s="98"/>
      <c r="E42" s="98"/>
      <c r="F42" s="98"/>
      <c r="G42" s="98"/>
      <c r="H42" s="42">
        <f>H43+H44+H45+H46+H47</f>
        <v>9739.1</v>
      </c>
      <c r="I42" s="33">
        <f>I43+I44+I45+I46+I47</f>
        <v>9895.8000000000011</v>
      </c>
    </row>
    <row r="43" spans="1:9" ht="36" customHeight="1" outlineLevel="1" x14ac:dyDescent="0.25">
      <c r="A43" s="103"/>
      <c r="B43" s="100"/>
      <c r="C43" s="107" t="s">
        <v>46</v>
      </c>
      <c r="D43" s="13" t="s">
        <v>8</v>
      </c>
      <c r="E43" s="13" t="s">
        <v>15</v>
      </c>
      <c r="F43" s="13" t="s">
        <v>18</v>
      </c>
      <c r="G43" s="13" t="s">
        <v>9</v>
      </c>
      <c r="H43" s="45">
        <v>4048</v>
      </c>
      <c r="I43" s="36">
        <v>4131.8</v>
      </c>
    </row>
    <row r="44" spans="1:9" ht="36" customHeight="1" outlineLevel="1" x14ac:dyDescent="0.25">
      <c r="A44" s="103"/>
      <c r="B44" s="100"/>
      <c r="C44" s="116"/>
      <c r="D44" s="13" t="s">
        <v>8</v>
      </c>
      <c r="E44" s="13" t="s">
        <v>15</v>
      </c>
      <c r="F44" s="13" t="s">
        <v>18</v>
      </c>
      <c r="G44" s="13" t="s">
        <v>2</v>
      </c>
      <c r="H44" s="45">
        <v>3583.1</v>
      </c>
      <c r="I44" s="36">
        <v>3688.4</v>
      </c>
    </row>
    <row r="45" spans="1:9" ht="36" customHeight="1" outlineLevel="1" x14ac:dyDescent="0.25">
      <c r="A45" s="103"/>
      <c r="B45" s="121"/>
      <c r="C45" s="117"/>
      <c r="D45" s="13" t="s">
        <v>8</v>
      </c>
      <c r="E45" s="13" t="s">
        <v>15</v>
      </c>
      <c r="F45" s="13" t="s">
        <v>18</v>
      </c>
      <c r="G45" s="13" t="s">
        <v>4</v>
      </c>
      <c r="H45" s="45">
        <v>816.7</v>
      </c>
      <c r="I45" s="36">
        <v>816.7</v>
      </c>
    </row>
    <row r="46" spans="1:9" ht="26.25" customHeight="1" outlineLevel="1" x14ac:dyDescent="0.25">
      <c r="A46" s="103"/>
      <c r="B46" s="158" t="s">
        <v>67</v>
      </c>
      <c r="C46" s="107" t="s">
        <v>46</v>
      </c>
      <c r="D46" s="13" t="s">
        <v>8</v>
      </c>
      <c r="E46" s="13" t="s">
        <v>15</v>
      </c>
      <c r="F46" s="13" t="s">
        <v>68</v>
      </c>
      <c r="G46" s="13" t="s">
        <v>2</v>
      </c>
      <c r="H46" s="45">
        <v>1166.3</v>
      </c>
      <c r="I46" s="36">
        <v>1133.9000000000001</v>
      </c>
    </row>
    <row r="47" spans="1:9" ht="114.75" customHeight="1" outlineLevel="1" thickBot="1" x14ac:dyDescent="0.3">
      <c r="A47" s="103"/>
      <c r="B47" s="159"/>
      <c r="C47" s="108"/>
      <c r="D47" s="13" t="s">
        <v>8</v>
      </c>
      <c r="E47" s="13" t="s">
        <v>15</v>
      </c>
      <c r="F47" s="13" t="s">
        <v>68</v>
      </c>
      <c r="G47" s="13" t="s">
        <v>4</v>
      </c>
      <c r="H47" s="45">
        <v>125</v>
      </c>
      <c r="I47" s="36">
        <v>125</v>
      </c>
    </row>
    <row r="48" spans="1:9" ht="36.75" customHeight="1" x14ac:dyDescent="0.25">
      <c r="A48" s="102">
        <v>9</v>
      </c>
      <c r="B48" s="99" t="s">
        <v>83</v>
      </c>
      <c r="C48" s="94" t="s">
        <v>41</v>
      </c>
      <c r="D48" s="98"/>
      <c r="E48" s="98"/>
      <c r="F48" s="98"/>
      <c r="G48" s="98"/>
      <c r="H48" s="42">
        <f>H49+H50+H51+H52+H53</f>
        <v>64931.9</v>
      </c>
      <c r="I48" s="57">
        <f>I49+I50+I51+I52+I53</f>
        <v>60896.9</v>
      </c>
    </row>
    <row r="49" spans="1:9" ht="36.75" customHeight="1" x14ac:dyDescent="0.25">
      <c r="A49" s="111"/>
      <c r="B49" s="100"/>
      <c r="C49" s="107" t="s">
        <v>46</v>
      </c>
      <c r="D49" s="13" t="s">
        <v>16</v>
      </c>
      <c r="E49" s="13" t="s">
        <v>15</v>
      </c>
      <c r="F49" s="13" t="s">
        <v>20</v>
      </c>
      <c r="G49" s="13" t="s">
        <v>2</v>
      </c>
      <c r="H49" s="45">
        <v>1362.6</v>
      </c>
      <c r="I49" s="36">
        <v>1362.6</v>
      </c>
    </row>
    <row r="50" spans="1:9" ht="36.75" customHeight="1" x14ac:dyDescent="0.25">
      <c r="A50" s="111"/>
      <c r="B50" s="121"/>
      <c r="C50" s="117"/>
      <c r="D50" s="13" t="s">
        <v>17</v>
      </c>
      <c r="E50" s="13" t="s">
        <v>15</v>
      </c>
      <c r="F50" s="13" t="s">
        <v>20</v>
      </c>
      <c r="G50" s="13" t="s">
        <v>2</v>
      </c>
      <c r="H50" s="45">
        <v>5133.3999999999996</v>
      </c>
      <c r="I50" s="36">
        <v>1518.7</v>
      </c>
    </row>
    <row r="51" spans="1:9" ht="97.5" customHeight="1" x14ac:dyDescent="0.25">
      <c r="A51" s="111"/>
      <c r="B51" s="62" t="s">
        <v>109</v>
      </c>
      <c r="C51" s="91"/>
      <c r="D51" s="13" t="s">
        <v>17</v>
      </c>
      <c r="E51" s="13" t="s">
        <v>15</v>
      </c>
      <c r="F51" s="13" t="s">
        <v>110</v>
      </c>
      <c r="G51" s="13" t="s">
        <v>2</v>
      </c>
      <c r="H51" s="45">
        <v>43907.5</v>
      </c>
      <c r="I51" s="36">
        <v>43907.5</v>
      </c>
    </row>
    <row r="52" spans="1:9" ht="78.75" customHeight="1" x14ac:dyDescent="0.25">
      <c r="A52" s="111"/>
      <c r="B52" s="61" t="s">
        <v>111</v>
      </c>
      <c r="C52" s="91"/>
      <c r="D52" s="13" t="s">
        <v>17</v>
      </c>
      <c r="E52" s="13" t="s">
        <v>15</v>
      </c>
      <c r="F52" s="13" t="s">
        <v>112</v>
      </c>
      <c r="G52" s="13" t="s">
        <v>2</v>
      </c>
      <c r="H52" s="45">
        <v>6073.4</v>
      </c>
      <c r="I52" s="36">
        <v>5799.7</v>
      </c>
    </row>
    <row r="53" spans="1:9" ht="99.75" customHeight="1" outlineLevel="1" thickBot="1" x14ac:dyDescent="0.3">
      <c r="A53" s="104"/>
      <c r="B53" s="26" t="s">
        <v>69</v>
      </c>
      <c r="C53" s="90" t="s">
        <v>46</v>
      </c>
      <c r="D53" s="27" t="s">
        <v>59</v>
      </c>
      <c r="E53" s="27" t="s">
        <v>15</v>
      </c>
      <c r="F53" s="27" t="s">
        <v>70</v>
      </c>
      <c r="G53" s="27" t="s">
        <v>3</v>
      </c>
      <c r="H53" s="50">
        <v>8455</v>
      </c>
      <c r="I53" s="51">
        <v>8308.4</v>
      </c>
    </row>
    <row r="54" spans="1:9" ht="21" customHeight="1" x14ac:dyDescent="0.25">
      <c r="A54" s="102">
        <v>10</v>
      </c>
      <c r="B54" s="112" t="s">
        <v>71</v>
      </c>
      <c r="C54" s="94" t="s">
        <v>41</v>
      </c>
      <c r="D54" s="98"/>
      <c r="E54" s="98"/>
      <c r="F54" s="98"/>
      <c r="G54" s="98"/>
      <c r="H54" s="42">
        <f>H55+H56+H57+H58</f>
        <v>5804.8</v>
      </c>
      <c r="I54" s="57">
        <f>I55+I56+I57+I58</f>
        <v>6037</v>
      </c>
    </row>
    <row r="55" spans="1:9" ht="21" customHeight="1" outlineLevel="1" x14ac:dyDescent="0.25">
      <c r="A55" s="103"/>
      <c r="B55" s="113"/>
      <c r="C55" s="107" t="s">
        <v>46</v>
      </c>
      <c r="D55" s="13" t="s">
        <v>16</v>
      </c>
      <c r="E55" s="13" t="s">
        <v>15</v>
      </c>
      <c r="F55" s="13" t="s">
        <v>21</v>
      </c>
      <c r="G55" s="13" t="s">
        <v>2</v>
      </c>
      <c r="H55" s="45">
        <v>1349.4</v>
      </c>
      <c r="I55" s="36">
        <v>1403.4</v>
      </c>
    </row>
    <row r="56" spans="1:9" ht="21" customHeight="1" outlineLevel="1" x14ac:dyDescent="0.25">
      <c r="A56" s="103"/>
      <c r="B56" s="113"/>
      <c r="C56" s="116"/>
      <c r="D56" s="13" t="s">
        <v>17</v>
      </c>
      <c r="E56" s="13" t="s">
        <v>15</v>
      </c>
      <c r="F56" s="13" t="s">
        <v>21</v>
      </c>
      <c r="G56" s="13" t="s">
        <v>2</v>
      </c>
      <c r="H56" s="45">
        <v>4419.5</v>
      </c>
      <c r="I56" s="36">
        <v>4596.3</v>
      </c>
    </row>
    <row r="57" spans="1:9" ht="21" customHeight="1" outlineLevel="1" x14ac:dyDescent="0.25">
      <c r="A57" s="109"/>
      <c r="B57" s="114"/>
      <c r="C57" s="116"/>
      <c r="D57" s="13" t="s">
        <v>8</v>
      </c>
      <c r="E57" s="13" t="s">
        <v>15</v>
      </c>
      <c r="F57" s="13" t="s">
        <v>21</v>
      </c>
      <c r="G57" s="13" t="s">
        <v>2</v>
      </c>
      <c r="H57" s="45">
        <v>13.8</v>
      </c>
      <c r="I57" s="36">
        <v>14.4</v>
      </c>
    </row>
    <row r="58" spans="1:9" ht="21" customHeight="1" outlineLevel="1" thickBot="1" x14ac:dyDescent="0.3">
      <c r="A58" s="104"/>
      <c r="B58" s="115"/>
      <c r="C58" s="108"/>
      <c r="D58" s="14" t="s">
        <v>22</v>
      </c>
      <c r="E58" s="14" t="s">
        <v>15</v>
      </c>
      <c r="F58" s="14" t="s">
        <v>21</v>
      </c>
      <c r="G58" s="14" t="s">
        <v>2</v>
      </c>
      <c r="H58" s="44">
        <v>22.1</v>
      </c>
      <c r="I58" s="35">
        <v>22.9</v>
      </c>
    </row>
    <row r="59" spans="1:9" ht="27.75" customHeight="1" outlineLevel="1" x14ac:dyDescent="0.25">
      <c r="A59" s="128">
        <v>11</v>
      </c>
      <c r="B59" s="99" t="s">
        <v>92</v>
      </c>
      <c r="C59" s="54" t="s">
        <v>41</v>
      </c>
      <c r="D59" s="118"/>
      <c r="E59" s="119"/>
      <c r="F59" s="119"/>
      <c r="G59" s="120"/>
      <c r="H59" s="96">
        <f>H60+H61+H62</f>
        <v>4856.7</v>
      </c>
      <c r="I59" s="97">
        <f>I60+I61+I62</f>
        <v>4856.7</v>
      </c>
    </row>
    <row r="60" spans="1:9" ht="27.75" customHeight="1" outlineLevel="1" x14ac:dyDescent="0.25">
      <c r="A60" s="150"/>
      <c r="B60" s="152"/>
      <c r="C60" s="156" t="s">
        <v>46</v>
      </c>
      <c r="D60" s="13" t="s">
        <v>16</v>
      </c>
      <c r="E60" s="13" t="s">
        <v>15</v>
      </c>
      <c r="F60" s="13" t="s">
        <v>93</v>
      </c>
      <c r="G60" s="13" t="s">
        <v>9</v>
      </c>
      <c r="H60" s="45">
        <v>1408</v>
      </c>
      <c r="I60" s="59">
        <v>1408</v>
      </c>
    </row>
    <row r="61" spans="1:9" ht="24.75" customHeight="1" outlineLevel="1" x14ac:dyDescent="0.25">
      <c r="A61" s="150"/>
      <c r="B61" s="152"/>
      <c r="C61" s="156"/>
      <c r="D61" s="13" t="s">
        <v>17</v>
      </c>
      <c r="E61" s="13" t="s">
        <v>15</v>
      </c>
      <c r="F61" s="13" t="s">
        <v>93</v>
      </c>
      <c r="G61" s="13" t="s">
        <v>9</v>
      </c>
      <c r="H61" s="45">
        <v>3074.7</v>
      </c>
      <c r="I61" s="59">
        <v>3074.7</v>
      </c>
    </row>
    <row r="62" spans="1:9" ht="30" customHeight="1" outlineLevel="1" thickBot="1" x14ac:dyDescent="0.3">
      <c r="A62" s="151"/>
      <c r="B62" s="153"/>
      <c r="C62" s="157"/>
      <c r="D62" s="14" t="s">
        <v>1</v>
      </c>
      <c r="E62" s="14" t="s">
        <v>15</v>
      </c>
      <c r="F62" s="14" t="s">
        <v>93</v>
      </c>
      <c r="G62" s="14" t="s">
        <v>3</v>
      </c>
      <c r="H62" s="44">
        <v>374</v>
      </c>
      <c r="I62" s="60">
        <v>374</v>
      </c>
    </row>
    <row r="63" spans="1:9" ht="25.5" customHeight="1" x14ac:dyDescent="0.25">
      <c r="A63" s="102">
        <v>12</v>
      </c>
      <c r="B63" s="99" t="s">
        <v>72</v>
      </c>
      <c r="C63" s="94" t="s">
        <v>41</v>
      </c>
      <c r="D63" s="98"/>
      <c r="E63" s="98"/>
      <c r="F63" s="98"/>
      <c r="G63" s="98"/>
      <c r="H63" s="42">
        <f>H64+H65+H66+H67</f>
        <v>75333.2</v>
      </c>
      <c r="I63" s="57">
        <f>I64+I65+I66+I67</f>
        <v>75400.899999999994</v>
      </c>
    </row>
    <row r="64" spans="1:9" ht="25.5" customHeight="1" outlineLevel="1" x14ac:dyDescent="0.25">
      <c r="A64" s="103"/>
      <c r="B64" s="100"/>
      <c r="C64" s="107" t="s">
        <v>46</v>
      </c>
      <c r="D64" s="13" t="s">
        <v>19</v>
      </c>
      <c r="E64" s="13" t="s">
        <v>15</v>
      </c>
      <c r="F64" s="13" t="s">
        <v>23</v>
      </c>
      <c r="G64" s="13" t="s">
        <v>4</v>
      </c>
      <c r="H64" s="45">
        <v>25379.1</v>
      </c>
      <c r="I64" s="36">
        <v>25447.599999999999</v>
      </c>
    </row>
    <row r="65" spans="1:9" ht="25.5" customHeight="1" outlineLevel="1" x14ac:dyDescent="0.25">
      <c r="A65" s="109"/>
      <c r="B65" s="121"/>
      <c r="C65" s="116"/>
      <c r="D65" s="87" t="s">
        <v>59</v>
      </c>
      <c r="E65" s="87" t="s">
        <v>15</v>
      </c>
      <c r="F65" s="87" t="s">
        <v>23</v>
      </c>
      <c r="G65" s="87" t="s">
        <v>4</v>
      </c>
      <c r="H65" s="52">
        <v>0.3</v>
      </c>
      <c r="I65" s="53">
        <v>0</v>
      </c>
    </row>
    <row r="66" spans="1:9" ht="39.75" customHeight="1" outlineLevel="1" x14ac:dyDescent="0.25">
      <c r="A66" s="109"/>
      <c r="B66" s="154" t="s">
        <v>113</v>
      </c>
      <c r="C66" s="116"/>
      <c r="D66" s="70" t="s">
        <v>19</v>
      </c>
      <c r="E66" s="70" t="s">
        <v>15</v>
      </c>
      <c r="F66" s="70" t="s">
        <v>114</v>
      </c>
      <c r="G66" s="70" t="s">
        <v>4</v>
      </c>
      <c r="H66" s="75">
        <v>49953.3</v>
      </c>
      <c r="I66" s="73">
        <v>49953.3</v>
      </c>
    </row>
    <row r="67" spans="1:9" ht="41.25" customHeight="1" outlineLevel="1" thickBot="1" x14ac:dyDescent="0.3">
      <c r="A67" s="104"/>
      <c r="B67" s="155"/>
      <c r="C67" s="108"/>
      <c r="D67" s="71" t="s">
        <v>59</v>
      </c>
      <c r="E67" s="71" t="s">
        <v>15</v>
      </c>
      <c r="F67" s="72" t="s">
        <v>114</v>
      </c>
      <c r="G67" s="71" t="s">
        <v>4</v>
      </c>
      <c r="H67" s="76">
        <v>0.5</v>
      </c>
      <c r="I67" s="74">
        <v>0</v>
      </c>
    </row>
    <row r="68" spans="1:9" ht="42.75" customHeight="1" outlineLevel="1" x14ac:dyDescent="0.25">
      <c r="A68" s="128">
        <v>13</v>
      </c>
      <c r="B68" s="99" t="s">
        <v>91</v>
      </c>
      <c r="C68" s="94" t="s">
        <v>41</v>
      </c>
      <c r="D68" s="79"/>
      <c r="E68" s="79"/>
      <c r="F68" s="79"/>
      <c r="G68" s="79"/>
      <c r="H68" s="42">
        <f>H69+H70+H71+H72</f>
        <v>105488.20000000001</v>
      </c>
      <c r="I68" s="57">
        <f>I69+I70+I71+I72</f>
        <v>63604.2</v>
      </c>
    </row>
    <row r="69" spans="1:9" ht="42.75" customHeight="1" outlineLevel="1" x14ac:dyDescent="0.25">
      <c r="A69" s="111"/>
      <c r="B69" s="160"/>
      <c r="C69" s="82" t="s">
        <v>46</v>
      </c>
      <c r="D69" s="13" t="s">
        <v>17</v>
      </c>
      <c r="E69" s="13" t="s">
        <v>15</v>
      </c>
      <c r="F69" s="13" t="s">
        <v>126</v>
      </c>
      <c r="G69" s="13" t="s">
        <v>2</v>
      </c>
      <c r="H69" s="45">
        <v>19211.3</v>
      </c>
      <c r="I69" s="36">
        <v>0</v>
      </c>
    </row>
    <row r="70" spans="1:9" ht="42.75" customHeight="1" outlineLevel="1" thickBot="1" x14ac:dyDescent="0.3">
      <c r="A70" s="111"/>
      <c r="B70" s="161"/>
      <c r="C70" s="15" t="s">
        <v>42</v>
      </c>
      <c r="D70" s="13" t="s">
        <v>17</v>
      </c>
      <c r="E70" s="13" t="s">
        <v>0</v>
      </c>
      <c r="F70" s="13" t="s">
        <v>127</v>
      </c>
      <c r="G70" s="13" t="s">
        <v>128</v>
      </c>
      <c r="H70" s="45">
        <v>43486.5</v>
      </c>
      <c r="I70" s="36">
        <v>61604.2</v>
      </c>
    </row>
    <row r="71" spans="1:9" ht="36.75" customHeight="1" outlineLevel="1" x14ac:dyDescent="0.25">
      <c r="A71" s="111"/>
      <c r="B71" s="77" t="s">
        <v>115</v>
      </c>
      <c r="C71" s="107" t="s">
        <v>46</v>
      </c>
      <c r="D71" s="78" t="s">
        <v>17</v>
      </c>
      <c r="E71" s="78" t="s">
        <v>15</v>
      </c>
      <c r="F71" s="78" t="s">
        <v>116</v>
      </c>
      <c r="G71" s="78" t="s">
        <v>2</v>
      </c>
      <c r="H71" s="43">
        <v>40790.400000000001</v>
      </c>
      <c r="I71" s="58">
        <v>0</v>
      </c>
    </row>
    <row r="72" spans="1:9" ht="117" customHeight="1" outlineLevel="1" thickBot="1" x14ac:dyDescent="0.3">
      <c r="A72" s="149"/>
      <c r="B72" s="80" t="s">
        <v>117</v>
      </c>
      <c r="C72" s="108"/>
      <c r="D72" s="12" t="s">
        <v>17</v>
      </c>
      <c r="E72" s="12" t="s">
        <v>15</v>
      </c>
      <c r="F72" s="12" t="s">
        <v>118</v>
      </c>
      <c r="G72" s="12" t="s">
        <v>2</v>
      </c>
      <c r="H72" s="44">
        <v>2000</v>
      </c>
      <c r="I72" s="35">
        <v>2000</v>
      </c>
    </row>
    <row r="73" spans="1:9" ht="24" customHeight="1" x14ac:dyDescent="0.25">
      <c r="A73" s="128">
        <v>14</v>
      </c>
      <c r="B73" s="99" t="s">
        <v>74</v>
      </c>
      <c r="C73" s="94" t="s">
        <v>41</v>
      </c>
      <c r="D73" s="98"/>
      <c r="E73" s="98"/>
      <c r="F73" s="98"/>
      <c r="G73" s="98"/>
      <c r="H73" s="42">
        <f>H74+H75+H76+H77+H78+H79</f>
        <v>13266</v>
      </c>
      <c r="I73" s="57">
        <f>I74+I75+I76+I77+I78+I79</f>
        <v>1307.8</v>
      </c>
    </row>
    <row r="74" spans="1:9" ht="24" customHeight="1" outlineLevel="1" x14ac:dyDescent="0.25">
      <c r="A74" s="111"/>
      <c r="B74" s="100"/>
      <c r="C74" s="105" t="s">
        <v>55</v>
      </c>
      <c r="D74" s="13" t="s">
        <v>19</v>
      </c>
      <c r="E74" s="13" t="s">
        <v>7</v>
      </c>
      <c r="F74" s="13" t="s">
        <v>24</v>
      </c>
      <c r="G74" s="13" t="s">
        <v>4</v>
      </c>
      <c r="H74" s="45">
        <v>3500</v>
      </c>
      <c r="I74" s="36">
        <v>0</v>
      </c>
    </row>
    <row r="75" spans="1:9" ht="24" customHeight="1" outlineLevel="1" x14ac:dyDescent="0.25">
      <c r="A75" s="111"/>
      <c r="B75" s="121"/>
      <c r="C75" s="146"/>
      <c r="D75" s="13" t="s">
        <v>25</v>
      </c>
      <c r="E75" s="13" t="s">
        <v>7</v>
      </c>
      <c r="F75" s="13" t="s">
        <v>24</v>
      </c>
      <c r="G75" s="13" t="s">
        <v>4</v>
      </c>
      <c r="H75" s="45">
        <v>250</v>
      </c>
      <c r="I75" s="36">
        <v>1250</v>
      </c>
    </row>
    <row r="76" spans="1:9" ht="77.25" customHeight="1" outlineLevel="1" x14ac:dyDescent="0.25">
      <c r="A76" s="111"/>
      <c r="B76" s="81" t="s">
        <v>88</v>
      </c>
      <c r="C76" s="146"/>
      <c r="D76" s="13" t="s">
        <v>25</v>
      </c>
      <c r="E76" s="13" t="s">
        <v>7</v>
      </c>
      <c r="F76" s="13" t="s">
        <v>89</v>
      </c>
      <c r="G76" s="13" t="s">
        <v>4</v>
      </c>
      <c r="H76" s="45">
        <v>7000</v>
      </c>
      <c r="I76" s="36">
        <v>0</v>
      </c>
    </row>
    <row r="77" spans="1:9" ht="31.5" customHeight="1" outlineLevel="1" x14ac:dyDescent="0.25">
      <c r="A77" s="111"/>
      <c r="B77" s="25" t="s">
        <v>90</v>
      </c>
      <c r="C77" s="146"/>
      <c r="D77" s="13" t="s">
        <v>25</v>
      </c>
      <c r="E77" s="13" t="s">
        <v>7</v>
      </c>
      <c r="F77" s="13" t="s">
        <v>119</v>
      </c>
      <c r="G77" s="13" t="s">
        <v>2</v>
      </c>
      <c r="H77" s="45">
        <v>728.6</v>
      </c>
      <c r="I77" s="36">
        <v>0</v>
      </c>
    </row>
    <row r="78" spans="1:9" ht="31.5" customHeight="1" outlineLevel="1" x14ac:dyDescent="0.25">
      <c r="A78" s="111"/>
      <c r="B78" s="61" t="s">
        <v>75</v>
      </c>
      <c r="C78" s="147"/>
      <c r="D78" s="13" t="s">
        <v>25</v>
      </c>
      <c r="E78" s="13" t="s">
        <v>7</v>
      </c>
      <c r="F78" s="13" t="s">
        <v>120</v>
      </c>
      <c r="G78" s="13" t="s">
        <v>2</v>
      </c>
      <c r="H78" s="45">
        <v>1728.8</v>
      </c>
      <c r="I78" s="36">
        <v>0</v>
      </c>
    </row>
    <row r="79" spans="1:9" ht="48.75" customHeight="1" outlineLevel="1" thickBot="1" x14ac:dyDescent="0.3">
      <c r="A79" s="149"/>
      <c r="B79" s="93" t="s">
        <v>73</v>
      </c>
      <c r="C79" s="148"/>
      <c r="D79" s="27" t="s">
        <v>25</v>
      </c>
      <c r="E79" s="27" t="s">
        <v>7</v>
      </c>
      <c r="F79" s="27" t="s">
        <v>121</v>
      </c>
      <c r="G79" s="27" t="s">
        <v>2</v>
      </c>
      <c r="H79" s="50">
        <v>58.6</v>
      </c>
      <c r="I79" s="51">
        <v>57.8</v>
      </c>
    </row>
    <row r="80" spans="1:9" ht="22.5" customHeight="1" x14ac:dyDescent="0.25">
      <c r="A80" s="102">
        <v>15</v>
      </c>
      <c r="B80" s="99" t="s">
        <v>76</v>
      </c>
      <c r="C80" s="94" t="s">
        <v>41</v>
      </c>
      <c r="D80" s="98"/>
      <c r="E80" s="98"/>
      <c r="F80" s="98"/>
      <c r="G80" s="98"/>
      <c r="H80" s="42">
        <f>H81+H82+H83+H84+H85</f>
        <v>154301.40000000002</v>
      </c>
      <c r="I80" s="57">
        <f>I81+I82+I83+I84+I85</f>
        <v>151495.9</v>
      </c>
    </row>
    <row r="81" spans="1:9" ht="22.5" customHeight="1" outlineLevel="1" x14ac:dyDescent="0.25">
      <c r="A81" s="103"/>
      <c r="B81" s="100"/>
      <c r="C81" s="107" t="s">
        <v>55</v>
      </c>
      <c r="D81" s="13" t="s">
        <v>95</v>
      </c>
      <c r="E81" s="13" t="s">
        <v>7</v>
      </c>
      <c r="F81" s="13" t="s">
        <v>26</v>
      </c>
      <c r="G81" s="13" t="s">
        <v>2</v>
      </c>
      <c r="H81" s="45">
        <v>8</v>
      </c>
      <c r="I81" s="36">
        <v>8</v>
      </c>
    </row>
    <row r="82" spans="1:9" ht="22.5" customHeight="1" outlineLevel="1" x14ac:dyDescent="0.25">
      <c r="A82" s="103"/>
      <c r="B82" s="100"/>
      <c r="C82" s="116"/>
      <c r="D82" s="13" t="s">
        <v>27</v>
      </c>
      <c r="E82" s="13" t="s">
        <v>7</v>
      </c>
      <c r="F82" s="13" t="s">
        <v>26</v>
      </c>
      <c r="G82" s="13" t="s">
        <v>9</v>
      </c>
      <c r="H82" s="45">
        <v>113166.6</v>
      </c>
      <c r="I82" s="36">
        <v>113190.3</v>
      </c>
    </row>
    <row r="83" spans="1:9" ht="22.5" customHeight="1" outlineLevel="1" x14ac:dyDescent="0.25">
      <c r="A83" s="103"/>
      <c r="B83" s="100"/>
      <c r="C83" s="116"/>
      <c r="D83" s="13" t="s">
        <v>27</v>
      </c>
      <c r="E83" s="13" t="s">
        <v>7</v>
      </c>
      <c r="F83" s="13" t="s">
        <v>26</v>
      </c>
      <c r="G83" s="13" t="s">
        <v>2</v>
      </c>
      <c r="H83" s="45">
        <v>36762.800000000003</v>
      </c>
      <c r="I83" s="36">
        <v>37733.599999999999</v>
      </c>
    </row>
    <row r="84" spans="1:9" ht="22.5" customHeight="1" outlineLevel="1" x14ac:dyDescent="0.25">
      <c r="A84" s="109"/>
      <c r="B84" s="100"/>
      <c r="C84" s="117"/>
      <c r="D84" s="13" t="s">
        <v>27</v>
      </c>
      <c r="E84" s="13" t="s">
        <v>7</v>
      </c>
      <c r="F84" s="13" t="s">
        <v>26</v>
      </c>
      <c r="G84" s="13" t="s">
        <v>6</v>
      </c>
      <c r="H84" s="45">
        <v>564</v>
      </c>
      <c r="I84" s="36">
        <v>564</v>
      </c>
    </row>
    <row r="85" spans="1:9" ht="22.5" customHeight="1" outlineLevel="1" thickBot="1" x14ac:dyDescent="0.3">
      <c r="A85" s="104"/>
      <c r="B85" s="101"/>
      <c r="C85" s="15" t="s">
        <v>42</v>
      </c>
      <c r="D85" s="27" t="s">
        <v>27</v>
      </c>
      <c r="E85" s="27" t="s">
        <v>0</v>
      </c>
      <c r="F85" s="27" t="s">
        <v>26</v>
      </c>
      <c r="G85" s="27" t="s">
        <v>2</v>
      </c>
      <c r="H85" s="50">
        <v>3800</v>
      </c>
      <c r="I85" s="51">
        <v>0</v>
      </c>
    </row>
    <row r="86" spans="1:9" ht="30.75" customHeight="1" x14ac:dyDescent="0.25">
      <c r="A86" s="102">
        <v>16</v>
      </c>
      <c r="B86" s="99" t="s">
        <v>77</v>
      </c>
      <c r="C86" s="94" t="s">
        <v>41</v>
      </c>
      <c r="D86" s="98"/>
      <c r="E86" s="98"/>
      <c r="F86" s="98"/>
      <c r="G86" s="98"/>
      <c r="H86" s="42">
        <f>H87+H88+H89+H90</f>
        <v>1705</v>
      </c>
      <c r="I86" s="57">
        <f>I87+I88+I89+I90</f>
        <v>655</v>
      </c>
    </row>
    <row r="87" spans="1:9" ht="27" customHeight="1" outlineLevel="1" x14ac:dyDescent="0.25">
      <c r="A87" s="103"/>
      <c r="B87" s="100"/>
      <c r="C87" s="105" t="s">
        <v>55</v>
      </c>
      <c r="D87" s="13" t="s">
        <v>25</v>
      </c>
      <c r="E87" s="13" t="s">
        <v>7</v>
      </c>
      <c r="F87" s="13" t="s">
        <v>28</v>
      </c>
      <c r="G87" s="13" t="s">
        <v>2</v>
      </c>
      <c r="H87" s="45">
        <v>605</v>
      </c>
      <c r="I87" s="36">
        <v>605</v>
      </c>
    </row>
    <row r="88" spans="1:9" ht="27" customHeight="1" outlineLevel="1" x14ac:dyDescent="0.25">
      <c r="A88" s="103"/>
      <c r="B88" s="100"/>
      <c r="C88" s="106"/>
      <c r="D88" s="13" t="s">
        <v>27</v>
      </c>
      <c r="E88" s="13" t="s">
        <v>7</v>
      </c>
      <c r="F88" s="13" t="s">
        <v>28</v>
      </c>
      <c r="G88" s="13" t="s">
        <v>2</v>
      </c>
      <c r="H88" s="45">
        <v>50</v>
      </c>
      <c r="I88" s="36">
        <v>50</v>
      </c>
    </row>
    <row r="89" spans="1:9" ht="27" customHeight="1" outlineLevel="1" x14ac:dyDescent="0.25">
      <c r="A89" s="103"/>
      <c r="B89" s="100"/>
      <c r="C89" s="107" t="s">
        <v>46</v>
      </c>
      <c r="D89" s="13" t="s">
        <v>16</v>
      </c>
      <c r="E89" s="13" t="s">
        <v>15</v>
      </c>
      <c r="F89" s="13" t="s">
        <v>28</v>
      </c>
      <c r="G89" s="13" t="s">
        <v>2</v>
      </c>
      <c r="H89" s="45">
        <v>300</v>
      </c>
      <c r="I89" s="36">
        <v>0</v>
      </c>
    </row>
    <row r="90" spans="1:9" ht="27" customHeight="1" outlineLevel="1" thickBot="1" x14ac:dyDescent="0.3">
      <c r="A90" s="104"/>
      <c r="B90" s="101"/>
      <c r="C90" s="108"/>
      <c r="D90" s="14" t="s">
        <v>17</v>
      </c>
      <c r="E90" s="14" t="s">
        <v>15</v>
      </c>
      <c r="F90" s="14" t="s">
        <v>28</v>
      </c>
      <c r="G90" s="14" t="s">
        <v>2</v>
      </c>
      <c r="H90" s="44">
        <v>750</v>
      </c>
      <c r="I90" s="35">
        <v>0</v>
      </c>
    </row>
    <row r="91" spans="1:9" ht="30.75" customHeight="1" x14ac:dyDescent="0.25">
      <c r="A91" s="102">
        <v>17</v>
      </c>
      <c r="B91" s="112" t="s">
        <v>78</v>
      </c>
      <c r="C91" s="94" t="s">
        <v>41</v>
      </c>
      <c r="D91" s="98"/>
      <c r="E91" s="98"/>
      <c r="F91" s="98"/>
      <c r="G91" s="98"/>
      <c r="H91" s="42">
        <f>H92+H93+H94</f>
        <v>2137.1999999999998</v>
      </c>
      <c r="I91" s="33">
        <f>I92+I93+I94</f>
        <v>1137.2</v>
      </c>
    </row>
    <row r="92" spans="1:9" ht="30.75" customHeight="1" x14ac:dyDescent="0.25">
      <c r="A92" s="141"/>
      <c r="B92" s="121"/>
      <c r="C92" s="107" t="s">
        <v>46</v>
      </c>
      <c r="D92" s="13" t="s">
        <v>17</v>
      </c>
      <c r="E92" s="13" t="s">
        <v>15</v>
      </c>
      <c r="F92" s="13" t="s">
        <v>29</v>
      </c>
      <c r="G92" s="13" t="s">
        <v>2</v>
      </c>
      <c r="H92" s="45">
        <v>1000</v>
      </c>
      <c r="I92" s="36">
        <v>0</v>
      </c>
    </row>
    <row r="93" spans="1:9" ht="30.75" customHeight="1" outlineLevel="1" x14ac:dyDescent="0.25">
      <c r="A93" s="103"/>
      <c r="B93" s="113"/>
      <c r="C93" s="117"/>
      <c r="D93" s="13" t="s">
        <v>19</v>
      </c>
      <c r="E93" s="13" t="s">
        <v>15</v>
      </c>
      <c r="F93" s="13" t="s">
        <v>29</v>
      </c>
      <c r="G93" s="13" t="s">
        <v>4</v>
      </c>
      <c r="H93" s="45">
        <v>190</v>
      </c>
      <c r="I93" s="36">
        <v>190</v>
      </c>
    </row>
    <row r="94" spans="1:9" ht="30.75" customHeight="1" outlineLevel="1" thickBot="1" x14ac:dyDescent="0.3">
      <c r="A94" s="104"/>
      <c r="B94" s="115"/>
      <c r="C94" s="15" t="s">
        <v>42</v>
      </c>
      <c r="D94" s="14" t="s">
        <v>13</v>
      </c>
      <c r="E94" s="14" t="s">
        <v>0</v>
      </c>
      <c r="F94" s="14" t="s">
        <v>29</v>
      </c>
      <c r="G94" s="14" t="s">
        <v>2</v>
      </c>
      <c r="H94" s="44">
        <v>947.2</v>
      </c>
      <c r="I94" s="35">
        <v>947.2</v>
      </c>
    </row>
    <row r="95" spans="1:9" ht="28.5" customHeight="1" x14ac:dyDescent="0.25">
      <c r="A95" s="102">
        <v>18</v>
      </c>
      <c r="B95" s="112" t="s">
        <v>79</v>
      </c>
      <c r="C95" s="94" t="s">
        <v>41</v>
      </c>
      <c r="D95" s="98"/>
      <c r="E95" s="98"/>
      <c r="F95" s="98"/>
      <c r="G95" s="98"/>
      <c r="H95" s="42">
        <f>H96+H97+H98</f>
        <v>553.9</v>
      </c>
      <c r="I95" s="57">
        <f>I96+I97+I98</f>
        <v>55</v>
      </c>
    </row>
    <row r="96" spans="1:9" ht="50.25" customHeight="1" outlineLevel="1" x14ac:dyDescent="0.25">
      <c r="A96" s="103"/>
      <c r="B96" s="113"/>
      <c r="C96" s="88" t="s">
        <v>55</v>
      </c>
      <c r="D96" s="13" t="s">
        <v>25</v>
      </c>
      <c r="E96" s="13" t="s">
        <v>7</v>
      </c>
      <c r="F96" s="13" t="s">
        <v>30</v>
      </c>
      <c r="G96" s="13" t="s">
        <v>4</v>
      </c>
      <c r="H96" s="45">
        <v>0</v>
      </c>
      <c r="I96" s="36">
        <v>40</v>
      </c>
    </row>
    <row r="97" spans="1:9" ht="28.5" customHeight="1" outlineLevel="1" x14ac:dyDescent="0.25">
      <c r="A97" s="109"/>
      <c r="B97" s="114"/>
      <c r="C97" s="92" t="s">
        <v>46</v>
      </c>
      <c r="D97" s="13" t="s">
        <v>17</v>
      </c>
      <c r="E97" s="13" t="s">
        <v>15</v>
      </c>
      <c r="F97" s="13" t="s">
        <v>30</v>
      </c>
      <c r="G97" s="13" t="s">
        <v>2</v>
      </c>
      <c r="H97" s="52">
        <v>538.9</v>
      </c>
      <c r="I97" s="53">
        <v>0</v>
      </c>
    </row>
    <row r="98" spans="1:9" ht="30.75" customHeight="1" outlineLevel="1" thickBot="1" x14ac:dyDescent="0.3">
      <c r="A98" s="104"/>
      <c r="B98" s="115"/>
      <c r="C98" s="15" t="s">
        <v>42</v>
      </c>
      <c r="D98" s="14" t="s">
        <v>31</v>
      </c>
      <c r="E98" s="14" t="s">
        <v>0</v>
      </c>
      <c r="F98" s="14" t="s">
        <v>30</v>
      </c>
      <c r="G98" s="14" t="s">
        <v>2</v>
      </c>
      <c r="H98" s="44">
        <v>15</v>
      </c>
      <c r="I98" s="35">
        <v>15</v>
      </c>
    </row>
    <row r="99" spans="1:9" ht="24.75" customHeight="1" x14ac:dyDescent="0.25">
      <c r="A99" s="102">
        <v>19</v>
      </c>
      <c r="B99" s="112" t="s">
        <v>80</v>
      </c>
      <c r="C99" s="94" t="s">
        <v>41</v>
      </c>
      <c r="D99" s="98"/>
      <c r="E99" s="98"/>
      <c r="F99" s="98"/>
      <c r="G99" s="98"/>
      <c r="H99" s="42">
        <f>H100+H101+H102+H103+H104</f>
        <v>9309</v>
      </c>
      <c r="I99" s="57">
        <f>I100+I101+I102+I103+I104</f>
        <v>9309</v>
      </c>
    </row>
    <row r="100" spans="1:9" ht="48.75" customHeight="1" outlineLevel="1" x14ac:dyDescent="0.25">
      <c r="A100" s="103"/>
      <c r="B100" s="113"/>
      <c r="C100" s="88" t="s">
        <v>55</v>
      </c>
      <c r="D100" s="13" t="s">
        <v>27</v>
      </c>
      <c r="E100" s="13" t="s">
        <v>7</v>
      </c>
      <c r="F100" s="13" t="s">
        <v>32</v>
      </c>
      <c r="G100" s="13" t="s">
        <v>2</v>
      </c>
      <c r="H100" s="45">
        <v>210</v>
      </c>
      <c r="I100" s="36">
        <v>210</v>
      </c>
    </row>
    <row r="101" spans="1:9" ht="32.25" customHeight="1" outlineLevel="1" x14ac:dyDescent="0.25">
      <c r="A101" s="103"/>
      <c r="B101" s="113"/>
      <c r="C101" s="107" t="s">
        <v>46</v>
      </c>
      <c r="D101" s="13" t="s">
        <v>16</v>
      </c>
      <c r="E101" s="13" t="s">
        <v>15</v>
      </c>
      <c r="F101" s="13" t="s">
        <v>32</v>
      </c>
      <c r="G101" s="13" t="s">
        <v>2</v>
      </c>
      <c r="H101" s="45">
        <v>1233</v>
      </c>
      <c r="I101" s="36">
        <v>5733</v>
      </c>
    </row>
    <row r="102" spans="1:9" ht="32.25" customHeight="1" outlineLevel="1" x14ac:dyDescent="0.25">
      <c r="A102" s="103"/>
      <c r="B102" s="113"/>
      <c r="C102" s="116"/>
      <c r="D102" s="13" t="s">
        <v>17</v>
      </c>
      <c r="E102" s="13" t="s">
        <v>15</v>
      </c>
      <c r="F102" s="13" t="s">
        <v>32</v>
      </c>
      <c r="G102" s="13" t="s">
        <v>2</v>
      </c>
      <c r="H102" s="45">
        <v>4831</v>
      </c>
      <c r="I102" s="36">
        <v>331</v>
      </c>
    </row>
    <row r="103" spans="1:9" ht="32.25" customHeight="1" outlineLevel="1" x14ac:dyDescent="0.25">
      <c r="A103" s="103"/>
      <c r="B103" s="113"/>
      <c r="C103" s="116"/>
      <c r="D103" s="13" t="s">
        <v>19</v>
      </c>
      <c r="E103" s="13" t="s">
        <v>15</v>
      </c>
      <c r="F103" s="13" t="s">
        <v>32</v>
      </c>
      <c r="G103" s="13" t="s">
        <v>4</v>
      </c>
      <c r="H103" s="45">
        <v>35</v>
      </c>
      <c r="I103" s="36">
        <v>35</v>
      </c>
    </row>
    <row r="104" spans="1:9" ht="32.25" customHeight="1" outlineLevel="1" thickBot="1" x14ac:dyDescent="0.3">
      <c r="A104" s="104"/>
      <c r="B104" s="115"/>
      <c r="C104" s="108"/>
      <c r="D104" s="14" t="s">
        <v>22</v>
      </c>
      <c r="E104" s="14" t="s">
        <v>15</v>
      </c>
      <c r="F104" s="14" t="s">
        <v>32</v>
      </c>
      <c r="G104" s="14" t="s">
        <v>2</v>
      </c>
      <c r="H104" s="44">
        <v>3000</v>
      </c>
      <c r="I104" s="35">
        <v>3000</v>
      </c>
    </row>
    <row r="105" spans="1:9" ht="29.25" customHeight="1" outlineLevel="1" x14ac:dyDescent="0.25">
      <c r="A105" s="128">
        <v>20</v>
      </c>
      <c r="B105" s="99" t="s">
        <v>81</v>
      </c>
      <c r="C105" s="94" t="s">
        <v>41</v>
      </c>
      <c r="D105" s="98"/>
      <c r="E105" s="98"/>
      <c r="F105" s="98"/>
      <c r="G105" s="98"/>
      <c r="H105" s="42">
        <f>H106</f>
        <v>564.79999999999995</v>
      </c>
      <c r="I105" s="33">
        <f>I106</f>
        <v>0</v>
      </c>
    </row>
    <row r="106" spans="1:9" ht="31.5" customHeight="1" outlineLevel="1" thickBot="1" x14ac:dyDescent="0.3">
      <c r="A106" s="111"/>
      <c r="B106" s="100"/>
      <c r="C106" s="16" t="s">
        <v>49</v>
      </c>
      <c r="D106" s="13" t="s">
        <v>130</v>
      </c>
      <c r="E106" s="13" t="s">
        <v>12</v>
      </c>
      <c r="F106" s="13" t="s">
        <v>50</v>
      </c>
      <c r="G106" s="13" t="s">
        <v>2</v>
      </c>
      <c r="H106" s="45">
        <v>564.79999999999995</v>
      </c>
      <c r="I106" s="36">
        <v>0</v>
      </c>
    </row>
    <row r="107" spans="1:9" ht="28.5" customHeight="1" outlineLevel="1" x14ac:dyDescent="0.25">
      <c r="A107" s="131">
        <v>21</v>
      </c>
      <c r="B107" s="139" t="s">
        <v>82</v>
      </c>
      <c r="C107" s="94" t="s">
        <v>41</v>
      </c>
      <c r="D107" s="18"/>
      <c r="E107" s="19"/>
      <c r="F107" s="19"/>
      <c r="G107" s="20"/>
      <c r="H107" s="39">
        <f>H108</f>
        <v>1873</v>
      </c>
      <c r="I107" s="31">
        <f>I108</f>
        <v>1738</v>
      </c>
    </row>
    <row r="108" spans="1:9" ht="50.25" customHeight="1" outlineLevel="1" x14ac:dyDescent="0.25">
      <c r="A108" s="132"/>
      <c r="B108" s="145"/>
      <c r="C108" s="17" t="s">
        <v>55</v>
      </c>
      <c r="D108" s="22" t="s">
        <v>8</v>
      </c>
      <c r="E108" s="22" t="s">
        <v>7</v>
      </c>
      <c r="F108" s="22" t="s">
        <v>54</v>
      </c>
      <c r="G108" s="21"/>
      <c r="H108" s="47">
        <f>H109+H110+H111+H112+H113+H114</f>
        <v>1873</v>
      </c>
      <c r="I108" s="29">
        <f>I109+I110+I111+I112+I113+I114</f>
        <v>1738</v>
      </c>
    </row>
    <row r="109" spans="1:9" ht="30.75" customHeight="1" outlineLevel="1" x14ac:dyDescent="0.25">
      <c r="A109" s="132"/>
      <c r="B109" s="134" t="s">
        <v>51</v>
      </c>
      <c r="C109" s="142" t="s">
        <v>55</v>
      </c>
      <c r="D109" s="85" t="s">
        <v>8</v>
      </c>
      <c r="E109" s="85" t="s">
        <v>7</v>
      </c>
      <c r="F109" s="85" t="s">
        <v>53</v>
      </c>
      <c r="G109" s="85" t="s">
        <v>9</v>
      </c>
      <c r="H109" s="48">
        <v>80</v>
      </c>
      <c r="I109" s="38">
        <v>80</v>
      </c>
    </row>
    <row r="110" spans="1:9" ht="32.25" customHeight="1" outlineLevel="1" x14ac:dyDescent="0.25">
      <c r="A110" s="132"/>
      <c r="B110" s="135"/>
      <c r="C110" s="143"/>
      <c r="D110" s="85" t="s">
        <v>8</v>
      </c>
      <c r="E110" s="85" t="s">
        <v>7</v>
      </c>
      <c r="F110" s="85" t="s">
        <v>53</v>
      </c>
      <c r="G110" s="11" t="s">
        <v>2</v>
      </c>
      <c r="H110" s="41">
        <v>930</v>
      </c>
      <c r="I110" s="32">
        <v>780</v>
      </c>
    </row>
    <row r="111" spans="1:9" ht="32.25" customHeight="1" outlineLevel="1" x14ac:dyDescent="0.25">
      <c r="A111" s="132"/>
      <c r="B111" s="134" t="s">
        <v>52</v>
      </c>
      <c r="C111" s="142" t="s">
        <v>55</v>
      </c>
      <c r="D111" s="85" t="s">
        <v>8</v>
      </c>
      <c r="E111" s="85" t="s">
        <v>7</v>
      </c>
      <c r="F111" s="85" t="s">
        <v>56</v>
      </c>
      <c r="G111" s="11" t="s">
        <v>9</v>
      </c>
      <c r="H111" s="41">
        <v>115</v>
      </c>
      <c r="I111" s="32">
        <v>115</v>
      </c>
    </row>
    <row r="112" spans="1:9" ht="32.25" customHeight="1" outlineLevel="1" x14ac:dyDescent="0.25">
      <c r="A112" s="132"/>
      <c r="B112" s="135"/>
      <c r="C112" s="143"/>
      <c r="D112" s="85" t="s">
        <v>8</v>
      </c>
      <c r="E112" s="85" t="s">
        <v>7</v>
      </c>
      <c r="F112" s="85" t="s">
        <v>56</v>
      </c>
      <c r="G112" s="11" t="s">
        <v>2</v>
      </c>
      <c r="H112" s="41">
        <v>425</v>
      </c>
      <c r="I112" s="32">
        <v>425</v>
      </c>
    </row>
    <row r="113" spans="1:10" ht="32.25" customHeight="1" outlineLevel="1" x14ac:dyDescent="0.25">
      <c r="A113" s="132"/>
      <c r="B113" s="134" t="s">
        <v>87</v>
      </c>
      <c r="C113" s="142" t="s">
        <v>55</v>
      </c>
      <c r="D113" s="85" t="s">
        <v>8</v>
      </c>
      <c r="E113" s="85" t="s">
        <v>7</v>
      </c>
      <c r="F113" s="85" t="s">
        <v>57</v>
      </c>
      <c r="G113" s="84" t="s">
        <v>9</v>
      </c>
      <c r="H113" s="40">
        <v>25</v>
      </c>
      <c r="I113" s="30">
        <v>25</v>
      </c>
    </row>
    <row r="114" spans="1:10" ht="32.25" customHeight="1" outlineLevel="1" thickBot="1" x14ac:dyDescent="0.3">
      <c r="A114" s="133"/>
      <c r="B114" s="136"/>
      <c r="C114" s="144"/>
      <c r="D114" s="86" t="s">
        <v>8</v>
      </c>
      <c r="E114" s="86" t="s">
        <v>7</v>
      </c>
      <c r="F114" s="86" t="s">
        <v>57</v>
      </c>
      <c r="G114" s="12" t="s">
        <v>2</v>
      </c>
      <c r="H114" s="46">
        <v>298</v>
      </c>
      <c r="I114" s="37">
        <v>313</v>
      </c>
    </row>
    <row r="115" spans="1:10" ht="55.5" customHeight="1" outlineLevel="1" x14ac:dyDescent="0.25">
      <c r="A115" s="137">
        <v>22</v>
      </c>
      <c r="B115" s="139" t="s">
        <v>122</v>
      </c>
      <c r="C115" s="94" t="s">
        <v>41</v>
      </c>
      <c r="D115" s="18"/>
      <c r="E115" s="19"/>
      <c r="F115" s="19"/>
      <c r="G115" s="20"/>
      <c r="H115" s="39">
        <f>H116</f>
        <v>400</v>
      </c>
      <c r="I115" s="31">
        <f>I116</f>
        <v>450</v>
      </c>
    </row>
    <row r="116" spans="1:10" ht="55.5" customHeight="1" outlineLevel="1" thickBot="1" x14ac:dyDescent="0.3">
      <c r="A116" s="138"/>
      <c r="B116" s="140"/>
      <c r="C116" s="66"/>
      <c r="D116" s="86" t="s">
        <v>123</v>
      </c>
      <c r="E116" s="86" t="s">
        <v>0</v>
      </c>
      <c r="F116" s="86" t="s">
        <v>124</v>
      </c>
      <c r="G116" s="86" t="s">
        <v>2</v>
      </c>
      <c r="H116" s="68">
        <v>400</v>
      </c>
      <c r="I116" s="67">
        <v>450</v>
      </c>
    </row>
    <row r="117" spans="1:10" ht="16.2" thickBot="1" x14ac:dyDescent="0.35">
      <c r="A117" s="129" t="s">
        <v>47</v>
      </c>
      <c r="B117" s="130"/>
      <c r="C117" s="23"/>
      <c r="D117" s="24"/>
      <c r="E117" s="24"/>
      <c r="F117" s="24"/>
      <c r="G117" s="24"/>
      <c r="H117" s="49">
        <f>H22+H24+H27+H30+H33+H36+H40+H42+H48+H54+H59+H63+H68+H73+H80+H86+H91+H95+H99+H105+H107+H115</f>
        <v>464777.10000000003</v>
      </c>
      <c r="I117" s="55">
        <f>I22+I24+I27+I30+I33+I36+I40+I42+I48+I54+I59+I63+I68+I73+I80+I86+I91+I95+I99+I105+I107+I115</f>
        <v>398418.3</v>
      </c>
      <c r="J117" s="63" t="s">
        <v>125</v>
      </c>
    </row>
  </sheetData>
  <mergeCells count="109">
    <mergeCell ref="H20:I20"/>
    <mergeCell ref="A18:I18"/>
    <mergeCell ref="A20:A21"/>
    <mergeCell ref="B20:B21"/>
    <mergeCell ref="C20:C21"/>
    <mergeCell ref="D20:D21"/>
    <mergeCell ref="E20:E21"/>
    <mergeCell ref="D33:G33"/>
    <mergeCell ref="A27:A29"/>
    <mergeCell ref="A22:A23"/>
    <mergeCell ref="B22:B23"/>
    <mergeCell ref="D22:G22"/>
    <mergeCell ref="F20:F21"/>
    <mergeCell ref="G20:G21"/>
    <mergeCell ref="B24:B26"/>
    <mergeCell ref="B46:B47"/>
    <mergeCell ref="C46:C47"/>
    <mergeCell ref="B68:B70"/>
    <mergeCell ref="A36:A39"/>
    <mergeCell ref="A24:A26"/>
    <mergeCell ref="B40:B41"/>
    <mergeCell ref="A33:A35"/>
    <mergeCell ref="B33:B35"/>
    <mergeCell ref="D36:G36"/>
    <mergeCell ref="C37:C38"/>
    <mergeCell ref="D40:G40"/>
    <mergeCell ref="B27:B29"/>
    <mergeCell ref="A30:A32"/>
    <mergeCell ref="B30:B32"/>
    <mergeCell ref="D30:G30"/>
    <mergeCell ref="D27:G27"/>
    <mergeCell ref="C28:C29"/>
    <mergeCell ref="D24:G24"/>
    <mergeCell ref="B36:B38"/>
    <mergeCell ref="A40:A41"/>
    <mergeCell ref="C101:C104"/>
    <mergeCell ref="C74:C79"/>
    <mergeCell ref="C64:C67"/>
    <mergeCell ref="B63:B65"/>
    <mergeCell ref="A73:A79"/>
    <mergeCell ref="C71:C72"/>
    <mergeCell ref="A59:A62"/>
    <mergeCell ref="B59:B62"/>
    <mergeCell ref="A63:A67"/>
    <mergeCell ref="C81:C84"/>
    <mergeCell ref="B86:B90"/>
    <mergeCell ref="B73:B75"/>
    <mergeCell ref="B66:B67"/>
    <mergeCell ref="A68:A72"/>
    <mergeCell ref="C60:C62"/>
    <mergeCell ref="D99:G99"/>
    <mergeCell ref="D105:G105"/>
    <mergeCell ref="A105:A106"/>
    <mergeCell ref="B105:B106"/>
    <mergeCell ref="D91:G91"/>
    <mergeCell ref="B95:B98"/>
    <mergeCell ref="D95:G95"/>
    <mergeCell ref="C92:C93"/>
    <mergeCell ref="A117:B117"/>
    <mergeCell ref="B99:B104"/>
    <mergeCell ref="A99:A104"/>
    <mergeCell ref="A95:A98"/>
    <mergeCell ref="B91:B94"/>
    <mergeCell ref="A107:A114"/>
    <mergeCell ref="B109:B110"/>
    <mergeCell ref="B111:B112"/>
    <mergeCell ref="B113:B114"/>
    <mergeCell ref="A115:A116"/>
    <mergeCell ref="B115:B116"/>
    <mergeCell ref="A91:A94"/>
    <mergeCell ref="C111:C112"/>
    <mergeCell ref="C113:C114"/>
    <mergeCell ref="C109:C110"/>
    <mergeCell ref="B107:B108"/>
    <mergeCell ref="D1:I1"/>
    <mergeCell ref="C2:I2"/>
    <mergeCell ref="C3:I3"/>
    <mergeCell ref="C4:I4"/>
    <mergeCell ref="C5:I5"/>
    <mergeCell ref="F9:I9"/>
    <mergeCell ref="A17:I17"/>
    <mergeCell ref="C10:I10"/>
    <mergeCell ref="C12:I12"/>
    <mergeCell ref="C13:I13"/>
    <mergeCell ref="E11:I11"/>
    <mergeCell ref="D86:G86"/>
    <mergeCell ref="B80:B85"/>
    <mergeCell ref="A86:A90"/>
    <mergeCell ref="C87:C88"/>
    <mergeCell ref="C89:C90"/>
    <mergeCell ref="A80:A85"/>
    <mergeCell ref="D80:G80"/>
    <mergeCell ref="C6:I6"/>
    <mergeCell ref="C7:I7"/>
    <mergeCell ref="D63:G63"/>
    <mergeCell ref="D73:G73"/>
    <mergeCell ref="A42:A47"/>
    <mergeCell ref="D42:G42"/>
    <mergeCell ref="D48:G48"/>
    <mergeCell ref="A48:A53"/>
    <mergeCell ref="B54:B58"/>
    <mergeCell ref="A54:A58"/>
    <mergeCell ref="C55:C58"/>
    <mergeCell ref="C49:C50"/>
    <mergeCell ref="D59:G59"/>
    <mergeCell ref="D54:G54"/>
    <mergeCell ref="B48:B50"/>
    <mergeCell ref="B42:B45"/>
    <mergeCell ref="C43:C45"/>
  </mergeCells>
  <pageMargins left="0.55118110236220474" right="0" top="0" bottom="0" header="0.11811023622047245" footer="0.11811023622047245"/>
  <pageSetup paperSize="9" scale="61" fitToHeight="6" orientation="portrait" r:id="rId1"/>
  <headerFooter alignWithMargins="0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2021-10-28T07:06:34Z</cp:lastPrinted>
  <dcterms:created xsi:type="dcterms:W3CDTF">2016-11-23T09:27:58Z</dcterms:created>
  <dcterms:modified xsi:type="dcterms:W3CDTF">2021-10-29T08:29:29Z</dcterms:modified>
</cp:coreProperties>
</file>