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40" windowHeight="867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'Лист1'!$A$3:$N$4</definedName>
  </definedNames>
  <calcPr fullCalcOnLoad="1"/>
</workbook>
</file>

<file path=xl/sharedStrings.xml><?xml version="1.0" encoding="utf-8"?>
<sst xmlns="http://schemas.openxmlformats.org/spreadsheetml/2006/main" count="376" uniqueCount="185">
  <si>
    <t>наименование юридического лица или фамилия, имя и отчество (если имеется) индивидуального предпринимателя</t>
  </si>
  <si>
    <t>№ 1 от 27.11.2012г.</t>
  </si>
  <si>
    <t>№2 от 06.12.2012г.</t>
  </si>
  <si>
    <t>№3 от 07.12.2012г.</t>
  </si>
  <si>
    <t>Индивидуальный предприниматель Шерстяникова Ирина Валерьяновна</t>
  </si>
  <si>
    <t>Индивидуальный предприниматель Рудых Георгий Константинович</t>
  </si>
  <si>
    <t>Индивидуальный предприниматель Антипина Галина Валентиновна</t>
  </si>
  <si>
    <t>№1 от 22.11.2013г.</t>
  </si>
  <si>
    <t>Индивидуальный предприниматель Фоменко Татьяна Сергеевна</t>
  </si>
  <si>
    <t>№3 от 02.12.2013г.</t>
  </si>
  <si>
    <t>Индивидуальный предприниматель Галеева Нина Николавна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</si>
  <si>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</si>
  <si>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№5 от 06.12.2013г.</t>
  </si>
  <si>
    <t>№4 от 03.12.2013г.</t>
  </si>
  <si>
    <t>№1 от 28.11.2014г.</t>
  </si>
  <si>
    <t>№2 от 05.12.2014г.</t>
  </si>
  <si>
    <t>№3 от 08.12.2014г.</t>
  </si>
  <si>
    <t>№4 от 12.12.2014г.</t>
  </si>
  <si>
    <t>№5 от 15.12.2014г.</t>
  </si>
  <si>
    <t>Индивидуальный предприниматель Кошкарева Валентина Иннокентьевна</t>
  </si>
  <si>
    <t>Индивидуальный предприниматель Ермакова Светлана Юрьевна</t>
  </si>
  <si>
    <t>Индивидуальный предприниматель Смыслин Сергей Сергеевич</t>
  </si>
  <si>
    <t xml:space="preserve">Индивидуальный предприниматель Филиппов Сергей Анатольевич </t>
  </si>
  <si>
    <t>Индивидуальный предприниматель Гапанович Дмитрий Андреевич</t>
  </si>
  <si>
    <t>-</t>
  </si>
  <si>
    <t>ИНН</t>
  </si>
  <si>
    <t>ОКВЭД  93.04 Физкультурно-оздоровительная деятельность</t>
  </si>
  <si>
    <t>ОКВЭД 01.23 Разведение свиней</t>
  </si>
  <si>
    <t>ОКВЭД 50.20 Техническое обслуживание и ремонт автотранспортных средств</t>
  </si>
  <si>
    <t>Дата получения денежных средств</t>
  </si>
  <si>
    <t>Название (цель) финансовой поддержке</t>
  </si>
  <si>
    <t>грант</t>
  </si>
  <si>
    <t>Всего полученная сумма, руб.</t>
  </si>
  <si>
    <t>федеральный бюджет</t>
  </si>
  <si>
    <t xml:space="preserve">областной бюджет </t>
  </si>
  <si>
    <t>местный бюджет</t>
  </si>
  <si>
    <t>Информация о нарушении порядка и условий предоставления поддержки (при наличии), в т.ч. о нецелевом использовании средств поддержки</t>
  </si>
  <si>
    <t>ОКВЭД -  85.32 «Предоставление социальных услуг без обеспечения проживания»</t>
  </si>
  <si>
    <t>ОКВЭД – 55.30 «Деятельность ресторанов и кафе»</t>
  </si>
  <si>
    <t>ОКВЭД – 74.11 «Деятельность в области права»</t>
  </si>
  <si>
    <t>ОКВЭД – 93,01 «Стирка, химическая стирка и окрашивание текстильных и меховых изделий»</t>
  </si>
  <si>
    <t>18.24.4 «Производство головных уборов»</t>
  </si>
  <si>
    <t>55.30 «Деятельность ресторанов и кафе»</t>
  </si>
  <si>
    <t>60.24 «Деятельность автомобильного грузового транспорта»</t>
  </si>
  <si>
    <t>63.12.1 «Хранение и складирование замороженных или охлажденных грузов»</t>
  </si>
  <si>
    <t>92.40 «Деятельность информационных агентств»</t>
  </si>
  <si>
    <t>возврат средств в бюджет в полном объеме</t>
  </si>
  <si>
    <t>возрат средств в бюджет в полном объеме</t>
  </si>
  <si>
    <t>74.11 "Деятельность в области права", 85.41 "Образование дополнительное детей и взрослых"</t>
  </si>
  <si>
    <t>26.12.2017г.</t>
  </si>
  <si>
    <t>субсидия (на возмещение части затрат по приобретенному производственному оборудованию)</t>
  </si>
  <si>
    <t>Индивидуальный предприниматель Кошкарёва Яна Андреевна</t>
  </si>
  <si>
    <t>47.19 "Розничная торговля широким ассортиментом товаров"</t>
  </si>
  <si>
    <t>Индивидуальный предприниматель Бутаков Евгений Валерьевич</t>
  </si>
  <si>
    <t>ООО "Курорт" (директор Арженевская Марина Владимировна)</t>
  </si>
  <si>
    <t>47.9 "Прочая розничная торговля вне магазинов"</t>
  </si>
  <si>
    <t>96.01 "Стирка и химическая чистка текстильных и меховых изделий"</t>
  </si>
  <si>
    <t>Индивидуальный предприниматель Подымахин Алексей Юрьевич</t>
  </si>
  <si>
    <t>КПП (для организаций)</t>
  </si>
  <si>
    <t>Индивидуальный предприниматель Полушкина  Инга Александровна</t>
  </si>
  <si>
    <t>Вид экономической деятельности (ОКВЭД)</t>
  </si>
  <si>
    <t xml:space="preserve">96.04 «Деятельность физкультурно-оздоровительная» </t>
  </si>
  <si>
    <t>93.29.9 «Деятельность зрелищно-развлекательная не включенная в другие группировки»</t>
  </si>
  <si>
    <t>2019 г.</t>
  </si>
  <si>
    <t>2018 г.</t>
  </si>
  <si>
    <t>2017 г.</t>
  </si>
  <si>
    <t>2014 г.</t>
  </si>
  <si>
    <t>2013 г.</t>
  </si>
  <si>
    <t>2012 г.</t>
  </si>
  <si>
    <t>ООО "Инновационно-технологический сервис" (генеральный директор - Хайрисламова Екатерина Сергеевна)</t>
  </si>
  <si>
    <t>ООО  "Химчистка" (директор - Харитонов Александр Сергеевич)</t>
  </si>
  <si>
    <t>27.12.2013 г.</t>
  </si>
  <si>
    <t>26.12.2012 г.</t>
  </si>
  <si>
    <t>ООО  "Юридический центр "Доминат" (директор -Богданова Светлана Сергеевна)</t>
  </si>
  <si>
    <t>24.12.2013 г.</t>
  </si>
  <si>
    <t>26.12.2014 г.</t>
  </si>
  <si>
    <t>ООО  "Юридический центр "Доминат" (директор Богданова Светлана Сергеевна)</t>
  </si>
  <si>
    <t>18.12 "Прочие виды полиграфической
деятельности"</t>
  </si>
  <si>
    <t>26.12.2018 г.</t>
  </si>
  <si>
    <t>12.11.2019 г.</t>
  </si>
  <si>
    <t>Индивидуальный предприниматель Галеева Нина Николаевна</t>
  </si>
  <si>
    <t xml:space="preserve">56.29 "Деятельность предприятий общественного
питания по прочим видам организации питания"
</t>
  </si>
  <si>
    <t>Индивидуальный предприниматель Серёгина Валентина Викторовна</t>
  </si>
  <si>
    <t>96.02  "Предоставление услуг парикмахерскими и
салонами красоты"</t>
  </si>
  <si>
    <t>93.29.9  "Деятельность зрелищно-развлекательная
прочая, не включенная в другие группировки"</t>
  </si>
  <si>
    <t>Индивидуальный предприниматель Лубягина Екатерина Дмитриевна</t>
  </si>
  <si>
    <t xml:space="preserve">96.09  "Предоставление прочих персональных
услуг, не включенных в другие группировки"
</t>
  </si>
  <si>
    <t xml:space="preserve"> </t>
  </si>
  <si>
    <t>2020 г.</t>
  </si>
  <si>
    <t>02.20 "Лесозаготовки"</t>
  </si>
  <si>
    <t>29.12.2020 г.</t>
  </si>
  <si>
    <t>субсидия (на возмещение части затрат по уплате процентных ставок по кредиту)</t>
  </si>
  <si>
    <t>Индивидуальный предприниматель Ефременкова Елена Анатольевна</t>
  </si>
  <si>
    <t>30.12.2020 г.</t>
  </si>
  <si>
    <t>субсидия (на возмещение части затрат по уплате арендных платежей)</t>
  </si>
  <si>
    <t>Индивидуальный предприниматель Колодин Алексей Леонидович</t>
  </si>
  <si>
    <t>56.10.1 "Деятельность ресторанов и кафе с полным ресторанным обслуживанием, кафетериев, ресторанов быстрого питания и самообслуживания"</t>
  </si>
  <si>
    <t>56.30 "Подача напитков", 56.10 "Деятельность ресторанов и услуг по доставке продуктов питания"</t>
  </si>
  <si>
    <t>70.22 "Консультирование по вопросам коммерческой деятельности и управления"</t>
  </si>
  <si>
    <t>ООО "МАЯК" (директор Пименов Денис Александрович)</t>
  </si>
  <si>
    <t>ООО "ЭКСПЕРТ" (директор Пожарская Екатерина Анатольевна)</t>
  </si>
  <si>
    <t>45.32 "Торговля розничная автомобильными деталями, узлами и принадлежностями"</t>
  </si>
  <si>
    <t>субсидия (на возмещение затрат по уплате арендных платежей)</t>
  </si>
  <si>
    <t>ИТОГО за 2019 г.:</t>
  </si>
  <si>
    <t>ИТОГО за 2018 г.:</t>
  </si>
  <si>
    <t>ИТОГО за 2017 г.:</t>
  </si>
  <si>
    <t>ИТОГО за 2014 г.:</t>
  </si>
  <si>
    <t>ИТОГО за 2013 г.:</t>
  </si>
  <si>
    <t>ИТОГО за 2012 г.:</t>
  </si>
  <si>
    <t>ИТОГО за 2020 г.:</t>
  </si>
  <si>
    <t>ООО "РАДИО РУ" (директор Скрябиков Константин Владимирович)</t>
  </si>
  <si>
    <t>Индивидуальный предприниматель Сизов Олег Николаевич</t>
  </si>
  <si>
    <t>ООО "Сибирский стиль" (директор Чернова Оксана Юрьевна)</t>
  </si>
  <si>
    <t>ООО "ПКО АРКОН" (директор Кузнецова Людмила Георгиевна)</t>
  </si>
  <si>
    <t>30.11.2021 г.</t>
  </si>
  <si>
    <t>ИТОГО за 2021 г.:</t>
  </si>
  <si>
    <t>2021 г.</t>
  </si>
  <si>
    <t>ООО "Лена Форест Спецтранс" (директор Таюрский Кирилл Андреевич)</t>
  </si>
  <si>
    <t>49.41 "Деятельность автомобильного грузового транспорта"</t>
  </si>
  <si>
    <t>60.10 "Деятельность в области радиовещания"</t>
  </si>
  <si>
    <t>45.20.2 "Техническое обслуживание и ремонт прочих автотранспортных средств"</t>
  </si>
  <si>
    <t>47.71.3 "Торговля розничная мужская, женская, детская в специализированных магазинах"</t>
  </si>
  <si>
    <t>56.10 "Деятельность ресторанов и услуг по доставке продуктов питания"</t>
  </si>
  <si>
    <t>71.12.7 "Кадастровая деятельность"</t>
  </si>
  <si>
    <t>93.29.9 "Деятельность зрелищно-развлекательная прочая, не включенная в другие группировки" и 47.19 "Торговля розничная прочая в неспециализированных магазинах"</t>
  </si>
  <si>
    <t>Исп.: Ершова Н.А., тел.: (3952) 43-51-81 (доп. 3051)</t>
  </si>
  <si>
    <t>2022 г.</t>
  </si>
  <si>
    <t>субсидия (для возмещения части затрат на уплату арендных платежей)</t>
  </si>
  <si>
    <t>бьюти услуги населению</t>
  </si>
  <si>
    <t>репетиторство</t>
  </si>
  <si>
    <t>субсидия (для возмещения части затрат на приобретение производственного оборудования)</t>
  </si>
  <si>
    <t>Самозанятый Гильмутдинова Марина Юрьевна</t>
  </si>
  <si>
    <t>Самозанятый Рязанова Надежда Ильинична</t>
  </si>
  <si>
    <t>фотограф (фото, видео, печать)</t>
  </si>
  <si>
    <t>ремонт одежды</t>
  </si>
  <si>
    <t>ООО "Сибирь-Ресурс" (генеральный директор Казаков Сергей Александрович)</t>
  </si>
  <si>
    <t>47.73 "Торговля розничная лекарственными средствами в специализированных магазинах (аптеках)"</t>
  </si>
  <si>
    <t>субсидия (для возмещения части затрат на уплату процентных ставок по кредиту)</t>
  </si>
  <si>
    <t>ООО "Лена Форест" (генеральный директор Марчук Владислав Сергеевич)</t>
  </si>
  <si>
    <t>субсидия (для возмещения части затрат на уплату процентных ставок по кредиту, на приобретение производственного оборудования)</t>
  </si>
  <si>
    <t>Индивидуальный предприниматель Дреева Светлана Витальевна</t>
  </si>
  <si>
    <t>69.20.2 Деятельность по оказанию услуг в
области бухгалтерского учета</t>
  </si>
  <si>
    <t>ООО "ЭКСПЕРТ" (директор Лебедева Елена Николаевна)</t>
  </si>
  <si>
    <t>субсидия (для возмещения части затрат на уплату процентных ставок по кредиту, на уплату арендных платежей)</t>
  </si>
  <si>
    <t>56.10 "Деятельность ресторанов и услуги по доставке продуктов питания"</t>
  </si>
  <si>
    <t>ООО "Сельско-хозяйственное предприятие Турука" (директор Высоких Евгений Сергеевич)</t>
  </si>
  <si>
    <t>субсидия (для возмещения части затрат на оплату услуг за поставленную электроэнергию)</t>
  </si>
  <si>
    <t>01.4 "Животноводство"</t>
  </si>
  <si>
    <t>ИТОГО за 2022 г.:</t>
  </si>
  <si>
    <t>Сведения о субъектах малого и среднего предпринимательства - получателях государственной финансовой поддержки за период 2012-2023 годы Усть-Кутского МО</t>
  </si>
  <si>
    <t>30.12.2022 г.</t>
  </si>
  <si>
    <t>ООО ОПТ «Пиво РУ» (директор Скрябиков Константин Владимирович)</t>
  </si>
  <si>
    <t>11.07.13  «Производство упакованных обработанных питьевых вод»</t>
  </si>
  <si>
    <t>29.12.2023 г.</t>
  </si>
  <si>
    <t>субсидия для возмещения части затрат на приобретение производственного оборудования</t>
  </si>
  <si>
    <t>Суслова Полина Дмитриевна (самозанятый)</t>
  </si>
  <si>
    <t>Кузьма Елена Валерьевна (самозанятый)</t>
  </si>
  <si>
    <t xml:space="preserve">ООО «Лена Форест Спецтранс» (директор Таюрский Кирилл Андреевич) </t>
  </si>
  <si>
    <t>49.41. «Деятельность автомобильного грузового транспорта»</t>
  </si>
  <si>
    <t>субсидия для возмещения части затрат на оплату процентов по кредиту в размере</t>
  </si>
  <si>
    <t>ООО «Вуд Трейд» (директор Мишуров Дмитрий Константинович)</t>
  </si>
  <si>
    <t>субсидия для возмещения части затрат на уплату арендных платежей</t>
  </si>
  <si>
    <t>16.10 «Распиловка и строгание древесины»</t>
  </si>
  <si>
    <t xml:space="preserve">Индивидуальный предприниматель Бутаков Евгений Валерьевич </t>
  </si>
  <si>
    <t>56.10. «Деятельность ресторанов и услуги по доставке продуктов питания»</t>
  </si>
  <si>
    <t>52.24. «Транспортная обработка грузов»</t>
  </si>
  <si>
    <t>85.41 «Образование дополнительное детей и взрослых»</t>
  </si>
  <si>
    <t>90.03. «Деятельность в области художественного творчества»</t>
  </si>
  <si>
    <t xml:space="preserve">ООО Центр Психотехнологий «Э.Р.А.» (директор Пожарская Екатерина Анатольевна) </t>
  </si>
  <si>
    <t xml:space="preserve">Индивидуальный предприниматель Крепш Светлана Владимировна </t>
  </si>
  <si>
    <t xml:space="preserve">субсидия для возмещения части затрат: на приобретение производственного оборудования, на уплату арендных платежей </t>
  </si>
  <si>
    <t>субсидия для возмещения части затрат  на приобретение производственного оборудования</t>
  </si>
  <si>
    <t>93.29.9. «Деятельность зрелищно развлекательная прочая, не включенная в другие группировки»</t>
  </si>
  <si>
    <t xml:space="preserve">Индивидуальный предприниматель Кошкарёва Яна Андреевна </t>
  </si>
  <si>
    <t>ИТОГО за 2023 г.</t>
  </si>
  <si>
    <t>Организация досуга и развлечения</t>
  </si>
  <si>
    <t>ВСЕГО за период 2012 - 2023 гг.:</t>
  </si>
  <si>
    <t>Услуги в сфере красоты</t>
  </si>
  <si>
    <t>Красильникова Юлия Александровна (самозанятый)</t>
  </si>
  <si>
    <t>Кокарева Наталья Николаевна (самозанятый)</t>
  </si>
  <si>
    <t>воврат средств в бюджет в размере 11835 руб.</t>
  </si>
  <si>
    <t xml:space="preserve">решение: возрат средств в бюджет в полном объеме </t>
  </si>
  <si>
    <t>решение: возврат средств в полном объеме (объявлена банкротом, средства возвращены частично)</t>
  </si>
  <si>
    <t>отчетная информация предоставлена, замечаний нет</t>
  </si>
  <si>
    <t>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</si>
</sst>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E+00"/>
    <numFmt numFmtId="185" formatCode="mmm/yyyy"/>
    <numFmt numFmtId="186" formatCode="#,##0&quot;р.&quot;"/>
    <numFmt numFmtId="187" formatCode="0.0"/>
    <numFmt numFmtId="188" formatCode="#,##0.00&quot;р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88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1" fontId="5" fillId="0" borderId="11" xfId="0" applyNumberFormat="1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Alignment="1">
      <alignment wrapText="1"/>
    </xf>
    <xf numFmtId="4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7" zoomScaleNormal="87" zoomScaleSheetLayoutView="100"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11" sqref="V11"/>
    </sheetView>
  </sheetViews>
  <sheetFormatPr defaultColWidth="9.00390625" defaultRowHeight="12.75"/>
  <cols>
    <col min="1" max="1" width="12.625" style="5" hidden="1" customWidth="1"/>
    <col min="2" max="2" width="4.625" style="5" customWidth="1"/>
    <col min="3" max="3" width="51.125" style="5" customWidth="1"/>
    <col min="4" max="4" width="24.00390625" style="5" customWidth="1"/>
    <col min="5" max="5" width="15.00390625" style="5" customWidth="1"/>
    <col min="6" max="6" width="13.875" style="5" customWidth="1"/>
    <col min="7" max="7" width="30.00390625" style="5" customWidth="1"/>
    <col min="8" max="8" width="19.125" style="5" customWidth="1"/>
    <col min="9" max="9" width="33.625" style="5" customWidth="1"/>
    <col min="10" max="10" width="17.00390625" style="5" customWidth="1"/>
    <col min="11" max="13" width="14.75390625" style="5" customWidth="1"/>
    <col min="14" max="14" width="21.125" style="5" customWidth="1"/>
    <col min="15" max="16384" width="9.125" style="5" customWidth="1"/>
  </cols>
  <sheetData>
    <row r="1" spans="3:10" ht="32.25" customHeight="1">
      <c r="C1" s="5" t="s">
        <v>87</v>
      </c>
      <c r="E1" s="50" t="s">
        <v>149</v>
      </c>
      <c r="F1" s="50"/>
      <c r="G1" s="50"/>
      <c r="H1" s="50"/>
      <c r="I1" s="50"/>
      <c r="J1" s="50"/>
    </row>
    <row r="2" ht="13.5" customHeight="1"/>
    <row r="3" spans="1:14" s="3" customFormat="1" ht="142.5" customHeight="1">
      <c r="A3" s="1"/>
      <c r="B3" s="1"/>
      <c r="C3" s="1" t="s">
        <v>0</v>
      </c>
      <c r="D3" s="1" t="s">
        <v>11</v>
      </c>
      <c r="E3" s="1" t="s">
        <v>25</v>
      </c>
      <c r="F3" s="1" t="s">
        <v>58</v>
      </c>
      <c r="G3" s="1" t="s">
        <v>60</v>
      </c>
      <c r="H3" s="1" t="s">
        <v>29</v>
      </c>
      <c r="I3" s="1" t="s">
        <v>30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</row>
    <row r="4" spans="1:14" s="4" customFormat="1" ht="12.75">
      <c r="A4" s="2">
        <v>1</v>
      </c>
      <c r="B4" s="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</row>
    <row r="5" spans="1:14" s="8" customFormat="1" ht="12.75">
      <c r="A5" s="7"/>
      <c r="B5" s="7"/>
      <c r="C5" s="20" t="s">
        <v>68</v>
      </c>
      <c r="D5" s="21"/>
      <c r="E5" s="21"/>
      <c r="F5" s="22"/>
      <c r="G5" s="22"/>
      <c r="H5" s="22"/>
      <c r="I5" s="22"/>
      <c r="J5" s="23"/>
      <c r="K5" s="23"/>
      <c r="L5" s="23"/>
      <c r="M5" s="23"/>
      <c r="N5" s="24"/>
    </row>
    <row r="6" spans="1:14" s="8" customFormat="1" ht="63" customHeight="1">
      <c r="A6" s="9" t="s">
        <v>1</v>
      </c>
      <c r="B6" s="9">
        <v>1</v>
      </c>
      <c r="C6" s="22" t="s">
        <v>4</v>
      </c>
      <c r="D6" s="21">
        <v>312381825700014</v>
      </c>
      <c r="E6" s="21">
        <v>381805435904</v>
      </c>
      <c r="F6" s="22" t="s">
        <v>24</v>
      </c>
      <c r="G6" s="22" t="s">
        <v>26</v>
      </c>
      <c r="H6" s="22" t="s">
        <v>72</v>
      </c>
      <c r="I6" s="22" t="s">
        <v>31</v>
      </c>
      <c r="J6" s="25">
        <v>173700</v>
      </c>
      <c r="K6" s="25">
        <v>132000</v>
      </c>
      <c r="L6" s="25">
        <v>33000</v>
      </c>
      <c r="M6" s="25">
        <v>8700</v>
      </c>
      <c r="N6" s="24" t="s">
        <v>24</v>
      </c>
    </row>
    <row r="7" spans="1:14" s="8" customFormat="1" ht="48.75" customHeight="1">
      <c r="A7" s="9" t="s">
        <v>2</v>
      </c>
      <c r="B7" s="9">
        <v>2</v>
      </c>
      <c r="C7" s="22" t="s">
        <v>5</v>
      </c>
      <c r="D7" s="21">
        <v>312381826400020</v>
      </c>
      <c r="E7" s="21">
        <v>381803616006</v>
      </c>
      <c r="F7" s="22" t="s">
        <v>24</v>
      </c>
      <c r="G7" s="22" t="s">
        <v>27</v>
      </c>
      <c r="H7" s="22" t="s">
        <v>72</v>
      </c>
      <c r="I7" s="22" t="s">
        <v>31</v>
      </c>
      <c r="J7" s="25">
        <v>150000</v>
      </c>
      <c r="K7" s="25">
        <v>114000</v>
      </c>
      <c r="L7" s="25">
        <v>28500</v>
      </c>
      <c r="M7" s="25">
        <v>7500</v>
      </c>
      <c r="N7" s="24" t="s">
        <v>24</v>
      </c>
    </row>
    <row r="8" spans="1:14" s="8" customFormat="1" ht="57.75" customHeight="1">
      <c r="A8" s="9" t="s">
        <v>3</v>
      </c>
      <c r="B8" s="9">
        <v>3</v>
      </c>
      <c r="C8" s="22" t="s">
        <v>6</v>
      </c>
      <c r="D8" s="21">
        <v>312381831300013</v>
      </c>
      <c r="E8" s="21">
        <v>381800835296</v>
      </c>
      <c r="F8" s="22" t="s">
        <v>24</v>
      </c>
      <c r="G8" s="22" t="s">
        <v>28</v>
      </c>
      <c r="H8" s="22" t="s">
        <v>72</v>
      </c>
      <c r="I8" s="22" t="s">
        <v>31</v>
      </c>
      <c r="J8" s="25">
        <v>150000</v>
      </c>
      <c r="K8" s="25">
        <v>114000</v>
      </c>
      <c r="L8" s="25">
        <v>28500</v>
      </c>
      <c r="M8" s="25">
        <v>7500</v>
      </c>
      <c r="N8" s="24" t="s">
        <v>24</v>
      </c>
    </row>
    <row r="9" spans="1:14" s="8" customFormat="1" ht="21" customHeight="1">
      <c r="A9" s="9"/>
      <c r="B9" s="9"/>
      <c r="C9" s="20" t="s">
        <v>108</v>
      </c>
      <c r="D9" s="21"/>
      <c r="E9" s="21"/>
      <c r="F9" s="22"/>
      <c r="G9" s="22"/>
      <c r="H9" s="22"/>
      <c r="I9" s="22"/>
      <c r="J9" s="36">
        <f>SUM(J6:J8)</f>
        <v>473700</v>
      </c>
      <c r="K9" s="36">
        <f>SUM(K6:K8)</f>
        <v>360000</v>
      </c>
      <c r="L9" s="36">
        <f>SUM(L6:L8)</f>
        <v>90000</v>
      </c>
      <c r="M9" s="36">
        <f>SUM(M6:M8)</f>
        <v>23700</v>
      </c>
      <c r="N9" s="24"/>
    </row>
    <row r="10" spans="1:14" s="8" customFormat="1" ht="12.75">
      <c r="A10" s="9"/>
      <c r="B10" s="9"/>
      <c r="C10" s="20" t="s">
        <v>67</v>
      </c>
      <c r="D10" s="21"/>
      <c r="E10" s="21"/>
      <c r="F10" s="22"/>
      <c r="G10" s="22"/>
      <c r="H10" s="22"/>
      <c r="I10" s="22"/>
      <c r="J10" s="23"/>
      <c r="K10" s="23"/>
      <c r="L10" s="23"/>
      <c r="M10" s="23"/>
      <c r="N10" s="24"/>
    </row>
    <row r="11" spans="1:14" s="8" customFormat="1" ht="60.75" customHeight="1">
      <c r="A11" s="9" t="s">
        <v>7</v>
      </c>
      <c r="B11" s="9">
        <v>1</v>
      </c>
      <c r="C11" s="22" t="s">
        <v>8</v>
      </c>
      <c r="D11" s="21">
        <v>313381810000015</v>
      </c>
      <c r="E11" s="21">
        <v>380123208270</v>
      </c>
      <c r="F11" s="22" t="s">
        <v>24</v>
      </c>
      <c r="G11" s="22" t="s">
        <v>37</v>
      </c>
      <c r="H11" s="22" t="s">
        <v>71</v>
      </c>
      <c r="I11" s="22" t="s">
        <v>31</v>
      </c>
      <c r="J11" s="25">
        <v>300000</v>
      </c>
      <c r="K11" s="25">
        <v>264040</v>
      </c>
      <c r="L11" s="25">
        <v>35960</v>
      </c>
      <c r="M11" s="25">
        <v>0</v>
      </c>
      <c r="N11" s="24" t="s">
        <v>24</v>
      </c>
    </row>
    <row r="12" spans="1:14" ht="59.25" customHeight="1">
      <c r="A12" s="9" t="s">
        <v>9</v>
      </c>
      <c r="B12" s="9">
        <v>2</v>
      </c>
      <c r="C12" s="11" t="s">
        <v>73</v>
      </c>
      <c r="D12" s="26">
        <v>1133818000249</v>
      </c>
      <c r="E12" s="27">
        <v>3818031124</v>
      </c>
      <c r="F12" s="22">
        <v>381801001</v>
      </c>
      <c r="G12" s="28" t="s">
        <v>39</v>
      </c>
      <c r="H12" s="22" t="s">
        <v>71</v>
      </c>
      <c r="I12" s="22" t="s">
        <v>31</v>
      </c>
      <c r="J12" s="29">
        <v>184000</v>
      </c>
      <c r="K12" s="29">
        <v>184000</v>
      </c>
      <c r="L12" s="29">
        <v>0</v>
      </c>
      <c r="M12" s="29">
        <v>0</v>
      </c>
      <c r="N12" s="27" t="s">
        <v>24</v>
      </c>
    </row>
    <row r="13" spans="1:14" ht="25.5">
      <c r="A13" s="9" t="s">
        <v>13</v>
      </c>
      <c r="B13" s="9">
        <v>3</v>
      </c>
      <c r="C13" s="30" t="s">
        <v>10</v>
      </c>
      <c r="D13" s="26">
        <v>313381819000034</v>
      </c>
      <c r="E13" s="26">
        <v>381801536179</v>
      </c>
      <c r="F13" s="22" t="s">
        <v>24</v>
      </c>
      <c r="G13" s="31" t="s">
        <v>38</v>
      </c>
      <c r="H13" s="22" t="s">
        <v>74</v>
      </c>
      <c r="I13" s="22" t="s">
        <v>31</v>
      </c>
      <c r="J13" s="29">
        <v>300000</v>
      </c>
      <c r="K13" s="29">
        <v>0</v>
      </c>
      <c r="L13" s="29">
        <v>230000</v>
      </c>
      <c r="M13" s="29">
        <v>70000</v>
      </c>
      <c r="N13" s="27" t="s">
        <v>24</v>
      </c>
    </row>
    <row r="14" spans="1:14" ht="63.75" customHeight="1">
      <c r="A14" s="9" t="s">
        <v>12</v>
      </c>
      <c r="B14" s="9">
        <v>4</v>
      </c>
      <c r="C14" s="11" t="s">
        <v>70</v>
      </c>
      <c r="D14" s="26">
        <v>1133818000051</v>
      </c>
      <c r="E14" s="27">
        <v>3818030956</v>
      </c>
      <c r="F14" s="22">
        <v>381801001</v>
      </c>
      <c r="G14" s="22" t="s">
        <v>40</v>
      </c>
      <c r="H14" s="22" t="s">
        <v>71</v>
      </c>
      <c r="I14" s="22" t="s">
        <v>31</v>
      </c>
      <c r="J14" s="29">
        <v>300000</v>
      </c>
      <c r="K14" s="29">
        <v>300000</v>
      </c>
      <c r="L14" s="29">
        <v>0</v>
      </c>
      <c r="M14" s="29">
        <v>0</v>
      </c>
      <c r="N14" s="27" t="s">
        <v>24</v>
      </c>
    </row>
    <row r="15" spans="1:14" ht="18.75" customHeight="1">
      <c r="A15" s="9"/>
      <c r="B15" s="9"/>
      <c r="C15" s="17" t="s">
        <v>107</v>
      </c>
      <c r="D15" s="26"/>
      <c r="E15" s="27"/>
      <c r="F15" s="22"/>
      <c r="G15" s="22"/>
      <c r="H15" s="22"/>
      <c r="I15" s="22"/>
      <c r="J15" s="37">
        <f>SUM(J11:J14)</f>
        <v>1084000</v>
      </c>
      <c r="K15" s="37">
        <f>SUM(K11:K14)</f>
        <v>748040</v>
      </c>
      <c r="L15" s="37">
        <f>SUM(L11:L14)</f>
        <v>265960</v>
      </c>
      <c r="M15" s="37">
        <f>SUM(M11:M14)</f>
        <v>70000</v>
      </c>
      <c r="N15" s="27"/>
    </row>
    <row r="16" spans="1:14" ht="12.75">
      <c r="A16" s="10"/>
      <c r="B16" s="10"/>
      <c r="C16" s="32" t="s">
        <v>66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53.25" customHeight="1">
      <c r="A17" s="9" t="s">
        <v>14</v>
      </c>
      <c r="B17" s="9">
        <v>1</v>
      </c>
      <c r="C17" s="11" t="s">
        <v>19</v>
      </c>
      <c r="D17" s="26">
        <v>314385027400180</v>
      </c>
      <c r="E17" s="26">
        <v>381803110202</v>
      </c>
      <c r="F17" s="22" t="s">
        <v>24</v>
      </c>
      <c r="G17" s="22" t="s">
        <v>41</v>
      </c>
      <c r="H17" s="22" t="s">
        <v>75</v>
      </c>
      <c r="I17" s="22" t="s">
        <v>31</v>
      </c>
      <c r="J17" s="29">
        <v>300000</v>
      </c>
      <c r="K17" s="29">
        <v>0</v>
      </c>
      <c r="L17" s="29">
        <v>230000</v>
      </c>
      <c r="M17" s="29">
        <v>70000</v>
      </c>
      <c r="N17" s="11" t="s">
        <v>46</v>
      </c>
    </row>
    <row r="18" spans="1:14" ht="66" customHeight="1">
      <c r="A18" s="9" t="s">
        <v>15</v>
      </c>
      <c r="B18" s="9">
        <v>2</v>
      </c>
      <c r="C18" s="11" t="s">
        <v>20</v>
      </c>
      <c r="D18" s="26">
        <v>314385031500120</v>
      </c>
      <c r="E18" s="26">
        <v>381806259017</v>
      </c>
      <c r="F18" s="22" t="s">
        <v>24</v>
      </c>
      <c r="G18" s="22" t="s">
        <v>42</v>
      </c>
      <c r="H18" s="22" t="s">
        <v>75</v>
      </c>
      <c r="I18" s="22" t="s">
        <v>31</v>
      </c>
      <c r="J18" s="29">
        <v>300000</v>
      </c>
      <c r="K18" s="29">
        <v>245134</v>
      </c>
      <c r="L18" s="29">
        <v>54866</v>
      </c>
      <c r="M18" s="29">
        <v>0</v>
      </c>
      <c r="N18" s="11" t="s">
        <v>182</v>
      </c>
    </row>
    <row r="19" spans="1:14" ht="57.75" customHeight="1">
      <c r="A19" s="9" t="s">
        <v>16</v>
      </c>
      <c r="B19" s="9">
        <v>3</v>
      </c>
      <c r="C19" s="11" t="s">
        <v>21</v>
      </c>
      <c r="D19" s="26">
        <v>314385016100189</v>
      </c>
      <c r="E19" s="26">
        <v>381807048322</v>
      </c>
      <c r="F19" s="22" t="s">
        <v>24</v>
      </c>
      <c r="G19" s="22" t="s">
        <v>43</v>
      </c>
      <c r="H19" s="22" t="s">
        <v>75</v>
      </c>
      <c r="I19" s="22" t="s">
        <v>31</v>
      </c>
      <c r="J19" s="29">
        <v>300000</v>
      </c>
      <c r="K19" s="29">
        <v>300000</v>
      </c>
      <c r="L19" s="29">
        <v>0</v>
      </c>
      <c r="M19" s="29">
        <v>0</v>
      </c>
      <c r="N19" s="11" t="s">
        <v>180</v>
      </c>
    </row>
    <row r="20" spans="1:14" ht="60.75" customHeight="1">
      <c r="A20" s="9" t="s">
        <v>17</v>
      </c>
      <c r="B20" s="9">
        <v>4</v>
      </c>
      <c r="C20" s="11" t="s">
        <v>22</v>
      </c>
      <c r="D20" s="26">
        <v>314385019500210</v>
      </c>
      <c r="E20" s="26">
        <v>381802167936</v>
      </c>
      <c r="F20" s="22" t="s">
        <v>24</v>
      </c>
      <c r="G20" s="22" t="s">
        <v>44</v>
      </c>
      <c r="H20" s="22" t="s">
        <v>75</v>
      </c>
      <c r="I20" s="22" t="s">
        <v>31</v>
      </c>
      <c r="J20" s="29">
        <v>300000</v>
      </c>
      <c r="K20" s="29">
        <v>300000</v>
      </c>
      <c r="L20" s="29">
        <v>0</v>
      </c>
      <c r="M20" s="29">
        <v>0</v>
      </c>
      <c r="N20" s="11" t="s">
        <v>181</v>
      </c>
    </row>
    <row r="21" spans="1:14" ht="54" customHeight="1">
      <c r="A21" s="9"/>
      <c r="B21" s="9">
        <v>5</v>
      </c>
      <c r="C21" s="11" t="s">
        <v>23</v>
      </c>
      <c r="D21" s="26">
        <v>314385030400361</v>
      </c>
      <c r="E21" s="26">
        <v>381800311119</v>
      </c>
      <c r="F21" s="22" t="s">
        <v>24</v>
      </c>
      <c r="G21" s="22" t="s">
        <v>45</v>
      </c>
      <c r="H21" s="22" t="s">
        <v>75</v>
      </c>
      <c r="I21" s="22" t="s">
        <v>31</v>
      </c>
      <c r="J21" s="29">
        <v>164844</v>
      </c>
      <c r="K21" s="29">
        <v>164844</v>
      </c>
      <c r="L21" s="29">
        <v>0</v>
      </c>
      <c r="M21" s="29">
        <v>0</v>
      </c>
      <c r="N21" s="11" t="s">
        <v>47</v>
      </c>
    </row>
    <row r="22" spans="1:14" ht="25.5">
      <c r="A22" s="9" t="s">
        <v>18</v>
      </c>
      <c r="B22" s="9"/>
      <c r="C22" s="17" t="s">
        <v>106</v>
      </c>
      <c r="D22" s="26"/>
      <c r="E22" s="26"/>
      <c r="F22" s="22"/>
      <c r="G22" s="22"/>
      <c r="H22" s="22"/>
      <c r="I22" s="22"/>
      <c r="J22" s="37">
        <f>SUM(J17:J21)</f>
        <v>1364844</v>
      </c>
      <c r="K22" s="37">
        <f>SUM(K17:K21)</f>
        <v>1009978</v>
      </c>
      <c r="L22" s="37">
        <f>SUM(L17:L21)</f>
        <v>284866</v>
      </c>
      <c r="M22" s="37">
        <f>SUM(M17:M21)</f>
        <v>70000</v>
      </c>
      <c r="N22" s="11"/>
    </row>
    <row r="23" spans="1:14" ht="12.75">
      <c r="A23" s="16"/>
      <c r="B23" s="16"/>
      <c r="C23" s="51" t="s">
        <v>65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4" ht="69.75" customHeight="1">
      <c r="A24" s="16"/>
      <c r="B24" s="16">
        <v>1</v>
      </c>
      <c r="C24" s="11" t="s">
        <v>76</v>
      </c>
      <c r="D24" s="26">
        <v>1133818000249</v>
      </c>
      <c r="E24" s="26">
        <v>3818031124</v>
      </c>
      <c r="F24" s="22">
        <v>381801001</v>
      </c>
      <c r="G24" s="22" t="s">
        <v>48</v>
      </c>
      <c r="H24" s="22" t="s">
        <v>49</v>
      </c>
      <c r="I24" s="22" t="s">
        <v>50</v>
      </c>
      <c r="J24" s="29">
        <v>75000</v>
      </c>
      <c r="K24" s="29">
        <v>0</v>
      </c>
      <c r="L24" s="29">
        <v>0</v>
      </c>
      <c r="M24" s="29">
        <v>75000</v>
      </c>
      <c r="N24" s="11" t="s">
        <v>183</v>
      </c>
    </row>
    <row r="25" spans="1:14" ht="57.75" customHeight="1">
      <c r="A25" s="16"/>
      <c r="B25" s="16">
        <v>2</v>
      </c>
      <c r="C25" s="30" t="s">
        <v>10</v>
      </c>
      <c r="D25" s="26">
        <v>313381819000034</v>
      </c>
      <c r="E25" s="26">
        <v>381801536179</v>
      </c>
      <c r="F25" s="22" t="s">
        <v>24</v>
      </c>
      <c r="G25" s="31" t="s">
        <v>38</v>
      </c>
      <c r="H25" s="22" t="s">
        <v>49</v>
      </c>
      <c r="I25" s="22" t="s">
        <v>50</v>
      </c>
      <c r="J25" s="29">
        <v>75000</v>
      </c>
      <c r="K25" s="29">
        <v>0</v>
      </c>
      <c r="L25" s="29">
        <v>0</v>
      </c>
      <c r="M25" s="29">
        <v>75000</v>
      </c>
      <c r="N25" s="11" t="s">
        <v>183</v>
      </c>
    </row>
    <row r="26" spans="1:14" ht="54.75" customHeight="1">
      <c r="A26" s="16"/>
      <c r="B26" s="16">
        <v>3</v>
      </c>
      <c r="C26" s="11" t="s">
        <v>51</v>
      </c>
      <c r="D26" s="26">
        <v>315385000090041</v>
      </c>
      <c r="E26" s="26">
        <v>381806721224</v>
      </c>
      <c r="F26" s="22" t="s">
        <v>24</v>
      </c>
      <c r="G26" s="22" t="s">
        <v>52</v>
      </c>
      <c r="H26" s="22" t="s">
        <v>49</v>
      </c>
      <c r="I26" s="22" t="s">
        <v>50</v>
      </c>
      <c r="J26" s="29">
        <v>75000</v>
      </c>
      <c r="K26" s="29">
        <v>0</v>
      </c>
      <c r="L26" s="29">
        <v>0</v>
      </c>
      <c r="M26" s="29">
        <v>75000</v>
      </c>
      <c r="N26" s="11" t="s">
        <v>183</v>
      </c>
    </row>
    <row r="27" spans="1:14" ht="57.75" customHeight="1">
      <c r="A27" s="15"/>
      <c r="B27" s="15">
        <v>4</v>
      </c>
      <c r="C27" s="11" t="s">
        <v>53</v>
      </c>
      <c r="D27" s="26">
        <v>315385000033840</v>
      </c>
      <c r="E27" s="26">
        <v>381806497653</v>
      </c>
      <c r="F27" s="27" t="s">
        <v>24</v>
      </c>
      <c r="G27" s="11" t="s">
        <v>55</v>
      </c>
      <c r="H27" s="22" t="s">
        <v>49</v>
      </c>
      <c r="I27" s="22" t="s">
        <v>50</v>
      </c>
      <c r="J27" s="29">
        <v>49000</v>
      </c>
      <c r="K27" s="29">
        <v>0</v>
      </c>
      <c r="L27" s="29">
        <v>0</v>
      </c>
      <c r="M27" s="29">
        <v>49000</v>
      </c>
      <c r="N27" s="11" t="s">
        <v>183</v>
      </c>
    </row>
    <row r="28" spans="1:14" ht="42.75" customHeight="1">
      <c r="A28" s="15"/>
      <c r="B28" s="15">
        <v>5</v>
      </c>
      <c r="C28" s="11" t="s">
        <v>54</v>
      </c>
      <c r="D28" s="26">
        <v>1163850081812</v>
      </c>
      <c r="E28" s="26">
        <v>3818047371</v>
      </c>
      <c r="F28" s="27">
        <v>381801001</v>
      </c>
      <c r="G28" s="11" t="s">
        <v>56</v>
      </c>
      <c r="H28" s="22" t="s">
        <v>49</v>
      </c>
      <c r="I28" s="22" t="s">
        <v>50</v>
      </c>
      <c r="J28" s="29">
        <v>24999.5</v>
      </c>
      <c r="K28" s="29">
        <v>0</v>
      </c>
      <c r="L28" s="29">
        <v>0</v>
      </c>
      <c r="M28" s="29">
        <v>24999.5</v>
      </c>
      <c r="N28" s="11" t="s">
        <v>183</v>
      </c>
    </row>
    <row r="29" spans="1:14" ht="20.25" customHeight="1">
      <c r="A29" s="15"/>
      <c r="B29" s="15"/>
      <c r="C29" s="17" t="s">
        <v>105</v>
      </c>
      <c r="D29" s="26"/>
      <c r="E29" s="26"/>
      <c r="F29" s="27"/>
      <c r="G29" s="11"/>
      <c r="H29" s="22"/>
      <c r="I29" s="22"/>
      <c r="J29" s="37">
        <f>SUM(J24:J28)</f>
        <v>298999.5</v>
      </c>
      <c r="K29" s="37">
        <f>SUM(K24:K28)</f>
        <v>0</v>
      </c>
      <c r="L29" s="37">
        <f>SUM(L24:L28)</f>
        <v>0</v>
      </c>
      <c r="M29" s="37">
        <f>SUM(M24:M28)</f>
        <v>298999.5</v>
      </c>
      <c r="N29" s="27"/>
    </row>
    <row r="30" spans="1:14" ht="12.75">
      <c r="A30" s="15"/>
      <c r="B30" s="15"/>
      <c r="C30" s="51" t="s">
        <v>64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4" ht="54.75" customHeight="1">
      <c r="A31" s="15"/>
      <c r="B31" s="15">
        <v>1</v>
      </c>
      <c r="C31" s="11" t="s">
        <v>57</v>
      </c>
      <c r="D31" s="33">
        <v>318385000075231</v>
      </c>
      <c r="E31" s="34">
        <v>381803538887</v>
      </c>
      <c r="F31" s="27" t="s">
        <v>24</v>
      </c>
      <c r="G31" s="11" t="s">
        <v>61</v>
      </c>
      <c r="H31" s="27" t="s">
        <v>78</v>
      </c>
      <c r="I31" s="22" t="s">
        <v>50</v>
      </c>
      <c r="J31" s="29">
        <v>75000</v>
      </c>
      <c r="K31" s="29">
        <v>0</v>
      </c>
      <c r="L31" s="29">
        <v>0</v>
      </c>
      <c r="M31" s="29">
        <v>75000</v>
      </c>
      <c r="N31" s="11" t="s">
        <v>183</v>
      </c>
    </row>
    <row r="32" spans="1:14" ht="57.75" customHeight="1">
      <c r="A32" s="15"/>
      <c r="B32" s="15">
        <v>2</v>
      </c>
      <c r="C32" s="11" t="s">
        <v>59</v>
      </c>
      <c r="D32" s="33">
        <v>314381805900013</v>
      </c>
      <c r="E32" s="34">
        <v>381805116224</v>
      </c>
      <c r="F32" s="27" t="s">
        <v>24</v>
      </c>
      <c r="G32" s="11" t="s">
        <v>62</v>
      </c>
      <c r="H32" s="27" t="s">
        <v>78</v>
      </c>
      <c r="I32" s="22" t="s">
        <v>50</v>
      </c>
      <c r="J32" s="29">
        <v>45570</v>
      </c>
      <c r="K32" s="29">
        <v>0</v>
      </c>
      <c r="L32" s="29">
        <v>0</v>
      </c>
      <c r="M32" s="29">
        <v>45570</v>
      </c>
      <c r="N32" s="11" t="s">
        <v>183</v>
      </c>
    </row>
    <row r="33" spans="1:14" ht="24.75" customHeight="1">
      <c r="A33" s="15"/>
      <c r="B33" s="15"/>
      <c r="C33" s="17" t="s">
        <v>104</v>
      </c>
      <c r="D33" s="33"/>
      <c r="E33" s="34"/>
      <c r="F33" s="27"/>
      <c r="G33" s="11"/>
      <c r="H33" s="27"/>
      <c r="I33" s="22"/>
      <c r="J33" s="37">
        <f>SUM(J31:J32)</f>
        <v>120570</v>
      </c>
      <c r="K33" s="37">
        <f>SUM(K31:K32)</f>
        <v>0</v>
      </c>
      <c r="L33" s="37">
        <f>SUM(L31:L32)</f>
        <v>0</v>
      </c>
      <c r="M33" s="37">
        <f>SUM(M31:M32)</f>
        <v>120570</v>
      </c>
      <c r="N33" s="27"/>
    </row>
    <row r="34" spans="1:14" ht="12.75">
      <c r="A34" s="15"/>
      <c r="B34" s="15"/>
      <c r="C34" s="17" t="s">
        <v>63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66.75" customHeight="1">
      <c r="A35" s="15"/>
      <c r="B35" s="15">
        <v>1</v>
      </c>
      <c r="C35" s="11" t="s">
        <v>69</v>
      </c>
      <c r="D35" s="26">
        <v>1183850024401</v>
      </c>
      <c r="E35" s="26">
        <v>3818048872</v>
      </c>
      <c r="F35" s="27">
        <v>381801001</v>
      </c>
      <c r="G35" s="11" t="s">
        <v>77</v>
      </c>
      <c r="H35" s="35" t="s">
        <v>79</v>
      </c>
      <c r="I35" s="22" t="s">
        <v>50</v>
      </c>
      <c r="J35" s="29">
        <v>49185.69</v>
      </c>
      <c r="K35" s="29">
        <v>0</v>
      </c>
      <c r="L35" s="29">
        <v>0</v>
      </c>
      <c r="M35" s="29">
        <v>49185.69</v>
      </c>
      <c r="N35" s="11" t="s">
        <v>183</v>
      </c>
    </row>
    <row r="36" spans="1:14" ht="63.75" customHeight="1">
      <c r="A36" s="15"/>
      <c r="B36" s="15">
        <v>2</v>
      </c>
      <c r="C36" s="11" t="s">
        <v>80</v>
      </c>
      <c r="D36" s="26">
        <v>313381819000034</v>
      </c>
      <c r="E36" s="26">
        <v>381801536179</v>
      </c>
      <c r="F36" s="27" t="s">
        <v>24</v>
      </c>
      <c r="G36" s="11" t="s">
        <v>81</v>
      </c>
      <c r="H36" s="35" t="s">
        <v>79</v>
      </c>
      <c r="I36" s="22" t="s">
        <v>50</v>
      </c>
      <c r="J36" s="29">
        <v>39449.5</v>
      </c>
      <c r="K36" s="29">
        <v>0</v>
      </c>
      <c r="L36" s="29">
        <v>0</v>
      </c>
      <c r="M36" s="29">
        <v>39449.5</v>
      </c>
      <c r="N36" s="11" t="s">
        <v>183</v>
      </c>
    </row>
    <row r="37" spans="1:14" ht="60.75" customHeight="1">
      <c r="A37" s="15"/>
      <c r="B37" s="15">
        <v>3</v>
      </c>
      <c r="C37" s="11" t="s">
        <v>82</v>
      </c>
      <c r="D37" s="26">
        <v>317385000059890</v>
      </c>
      <c r="E37" s="26">
        <v>381810350773</v>
      </c>
      <c r="F37" s="27" t="s">
        <v>24</v>
      </c>
      <c r="G37" s="11" t="s">
        <v>83</v>
      </c>
      <c r="H37" s="35" t="s">
        <v>79</v>
      </c>
      <c r="I37" s="22" t="s">
        <v>50</v>
      </c>
      <c r="J37" s="29">
        <v>75000</v>
      </c>
      <c r="K37" s="29">
        <v>0</v>
      </c>
      <c r="L37" s="29">
        <v>0</v>
      </c>
      <c r="M37" s="29">
        <v>75000</v>
      </c>
      <c r="N37" s="11" t="s">
        <v>183</v>
      </c>
    </row>
    <row r="38" spans="1:14" ht="64.5" customHeight="1">
      <c r="A38" s="15"/>
      <c r="B38" s="15">
        <v>4</v>
      </c>
      <c r="C38" s="11" t="s">
        <v>51</v>
      </c>
      <c r="D38" s="26">
        <v>315385000090041</v>
      </c>
      <c r="E38" s="26">
        <v>381806721224</v>
      </c>
      <c r="F38" s="27" t="s">
        <v>24</v>
      </c>
      <c r="G38" s="11" t="s">
        <v>84</v>
      </c>
      <c r="H38" s="35" t="s">
        <v>79</v>
      </c>
      <c r="I38" s="22" t="s">
        <v>50</v>
      </c>
      <c r="J38" s="29">
        <v>54400</v>
      </c>
      <c r="K38" s="29">
        <v>0</v>
      </c>
      <c r="L38" s="29">
        <v>0</v>
      </c>
      <c r="M38" s="29">
        <v>54400</v>
      </c>
      <c r="N38" s="11" t="s">
        <v>183</v>
      </c>
    </row>
    <row r="39" spans="1:14" ht="61.5" customHeight="1">
      <c r="A39" s="15"/>
      <c r="B39" s="15">
        <v>5</v>
      </c>
      <c r="C39" s="11" t="s">
        <v>85</v>
      </c>
      <c r="D39" s="26">
        <v>319385000056125</v>
      </c>
      <c r="E39" s="26">
        <v>380501924789</v>
      </c>
      <c r="F39" s="27" t="s">
        <v>24</v>
      </c>
      <c r="G39" s="11" t="s">
        <v>86</v>
      </c>
      <c r="H39" s="35" t="s">
        <v>79</v>
      </c>
      <c r="I39" s="22" t="s">
        <v>50</v>
      </c>
      <c r="J39" s="29">
        <v>75000</v>
      </c>
      <c r="K39" s="29">
        <v>0</v>
      </c>
      <c r="L39" s="29">
        <v>0</v>
      </c>
      <c r="M39" s="29">
        <v>75000</v>
      </c>
      <c r="N39" s="11" t="s">
        <v>183</v>
      </c>
    </row>
    <row r="40" spans="1:14" ht="22.5" customHeight="1">
      <c r="A40" s="15"/>
      <c r="B40" s="15"/>
      <c r="C40" s="17" t="s">
        <v>103</v>
      </c>
      <c r="D40" s="26"/>
      <c r="E40" s="26"/>
      <c r="F40" s="27"/>
      <c r="G40" s="11"/>
      <c r="H40" s="35"/>
      <c r="I40" s="22"/>
      <c r="J40" s="37">
        <f>SUM(J35:J39)</f>
        <v>293035.19</v>
      </c>
      <c r="K40" s="37">
        <f>SUM(K35:K39)</f>
        <v>0</v>
      </c>
      <c r="L40" s="37">
        <f>SUM(L35:L39)</f>
        <v>0</v>
      </c>
      <c r="M40" s="37">
        <f>SUM(M35:M39)</f>
        <v>293035.19</v>
      </c>
      <c r="N40" s="27"/>
    </row>
    <row r="41" spans="1:14" ht="19.5" customHeight="1">
      <c r="A41" s="15"/>
      <c r="B41" s="15"/>
      <c r="C41" s="51" t="s">
        <v>88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48.75" customHeight="1">
      <c r="A42" s="15"/>
      <c r="B42" s="15">
        <v>1</v>
      </c>
      <c r="C42" s="11" t="s">
        <v>138</v>
      </c>
      <c r="D42" s="26">
        <v>1073818000805</v>
      </c>
      <c r="E42" s="26">
        <v>3818022391</v>
      </c>
      <c r="F42" s="27">
        <v>381801001</v>
      </c>
      <c r="G42" s="11" t="s">
        <v>89</v>
      </c>
      <c r="H42" s="35" t="s">
        <v>90</v>
      </c>
      <c r="I42" s="22" t="s">
        <v>91</v>
      </c>
      <c r="J42" s="29">
        <v>100000</v>
      </c>
      <c r="K42" s="29">
        <v>0</v>
      </c>
      <c r="L42" s="29">
        <v>0</v>
      </c>
      <c r="M42" s="29">
        <v>100000</v>
      </c>
      <c r="N42" s="11" t="s">
        <v>183</v>
      </c>
    </row>
    <row r="43" spans="1:14" ht="82.5" customHeight="1">
      <c r="A43" s="15"/>
      <c r="B43" s="15">
        <v>2</v>
      </c>
      <c r="C43" s="11" t="s">
        <v>92</v>
      </c>
      <c r="D43" s="26">
        <v>317385000010022</v>
      </c>
      <c r="E43" s="26">
        <v>381805383501</v>
      </c>
      <c r="F43" s="27" t="s">
        <v>24</v>
      </c>
      <c r="G43" s="11" t="s">
        <v>96</v>
      </c>
      <c r="H43" s="35" t="s">
        <v>93</v>
      </c>
      <c r="I43" s="22" t="s">
        <v>94</v>
      </c>
      <c r="J43" s="29">
        <v>100000</v>
      </c>
      <c r="K43" s="29">
        <v>0</v>
      </c>
      <c r="L43" s="29">
        <v>0</v>
      </c>
      <c r="M43" s="29">
        <v>100000</v>
      </c>
      <c r="N43" s="11" t="s">
        <v>183</v>
      </c>
    </row>
    <row r="44" spans="1:14" ht="58.5" customHeight="1">
      <c r="A44" s="15"/>
      <c r="B44" s="15">
        <v>3</v>
      </c>
      <c r="C44" s="11" t="s">
        <v>95</v>
      </c>
      <c r="D44" s="26">
        <v>319385000020702</v>
      </c>
      <c r="E44" s="26">
        <v>381809507719</v>
      </c>
      <c r="F44" s="27" t="s">
        <v>24</v>
      </c>
      <c r="G44" s="11" t="s">
        <v>97</v>
      </c>
      <c r="H44" s="35" t="s">
        <v>93</v>
      </c>
      <c r="I44" s="22" t="s">
        <v>50</v>
      </c>
      <c r="J44" s="29">
        <v>100000</v>
      </c>
      <c r="K44" s="29">
        <v>0</v>
      </c>
      <c r="L44" s="29">
        <v>0</v>
      </c>
      <c r="M44" s="29">
        <v>100000</v>
      </c>
      <c r="N44" s="11" t="s">
        <v>183</v>
      </c>
    </row>
    <row r="45" spans="1:14" ht="42" customHeight="1">
      <c r="A45" s="15"/>
      <c r="B45" s="15">
        <v>4</v>
      </c>
      <c r="C45" s="11" t="s">
        <v>100</v>
      </c>
      <c r="D45" s="26">
        <v>1133818000920</v>
      </c>
      <c r="E45" s="26">
        <v>3818031766</v>
      </c>
      <c r="F45" s="27">
        <v>381801001</v>
      </c>
      <c r="G45" s="11" t="s">
        <v>98</v>
      </c>
      <c r="H45" s="35" t="s">
        <v>90</v>
      </c>
      <c r="I45" s="22" t="s">
        <v>94</v>
      </c>
      <c r="J45" s="29">
        <v>100000</v>
      </c>
      <c r="K45" s="29">
        <v>0</v>
      </c>
      <c r="L45" s="29">
        <v>0</v>
      </c>
      <c r="M45" s="29">
        <v>100000</v>
      </c>
      <c r="N45" s="11" t="s">
        <v>183</v>
      </c>
    </row>
    <row r="46" spans="1:14" ht="48" customHeight="1">
      <c r="A46" s="15"/>
      <c r="B46" s="15">
        <v>5</v>
      </c>
      <c r="C46" s="11" t="s">
        <v>99</v>
      </c>
      <c r="D46" s="26">
        <v>1143850053247</v>
      </c>
      <c r="E46" s="26">
        <v>3818032520</v>
      </c>
      <c r="F46" s="27">
        <v>381801001</v>
      </c>
      <c r="G46" s="11" t="s">
        <v>101</v>
      </c>
      <c r="H46" s="35" t="s">
        <v>90</v>
      </c>
      <c r="I46" s="22" t="s">
        <v>102</v>
      </c>
      <c r="J46" s="29">
        <v>100000</v>
      </c>
      <c r="K46" s="29">
        <v>0</v>
      </c>
      <c r="L46" s="29">
        <v>0</v>
      </c>
      <c r="M46" s="29">
        <v>100000</v>
      </c>
      <c r="N46" s="11" t="s">
        <v>183</v>
      </c>
    </row>
    <row r="47" spans="1:14" ht="27.75" customHeight="1">
      <c r="A47" s="15"/>
      <c r="B47" s="15"/>
      <c r="C47" s="17" t="s">
        <v>109</v>
      </c>
      <c r="D47" s="26"/>
      <c r="E47" s="26"/>
      <c r="F47" s="27"/>
      <c r="G47" s="11"/>
      <c r="H47" s="35"/>
      <c r="I47" s="22"/>
      <c r="J47" s="37">
        <f>J42+J43+J44+J45+J46</f>
        <v>500000</v>
      </c>
      <c r="K47" s="37">
        <f>SUM(K41:K45)</f>
        <v>0</v>
      </c>
      <c r="L47" s="37">
        <f>SUM(L41:L45)</f>
        <v>0</v>
      </c>
      <c r="M47" s="37">
        <f>M42+M43+M44+M45+M46</f>
        <v>500000</v>
      </c>
      <c r="N47" s="27"/>
    </row>
    <row r="48" spans="1:14" ht="27.75" customHeight="1">
      <c r="A48" s="15"/>
      <c r="B48" s="15"/>
      <c r="C48" s="17" t="s">
        <v>116</v>
      </c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4" ht="48" customHeight="1">
      <c r="A49" s="15"/>
      <c r="B49" s="15">
        <v>1</v>
      </c>
      <c r="C49" s="11" t="s">
        <v>117</v>
      </c>
      <c r="D49" s="26">
        <v>1183850038503</v>
      </c>
      <c r="E49" s="26">
        <v>3818048953</v>
      </c>
      <c r="F49" s="27">
        <v>381801001</v>
      </c>
      <c r="G49" s="11" t="s">
        <v>118</v>
      </c>
      <c r="H49" s="35" t="s">
        <v>114</v>
      </c>
      <c r="I49" s="22" t="s">
        <v>91</v>
      </c>
      <c r="J49" s="29">
        <v>100000</v>
      </c>
      <c r="K49" s="29">
        <v>0</v>
      </c>
      <c r="L49" s="29">
        <v>0</v>
      </c>
      <c r="M49" s="29">
        <v>100000</v>
      </c>
      <c r="N49" s="11" t="s">
        <v>183</v>
      </c>
    </row>
    <row r="50" spans="1:14" ht="51.75" customHeight="1">
      <c r="A50" s="15"/>
      <c r="B50" s="15">
        <v>2</v>
      </c>
      <c r="C50" s="11" t="s">
        <v>110</v>
      </c>
      <c r="D50" s="26">
        <v>1163850056501</v>
      </c>
      <c r="E50" s="26">
        <v>3818046890</v>
      </c>
      <c r="F50" s="27">
        <v>381801001</v>
      </c>
      <c r="G50" s="11" t="s">
        <v>119</v>
      </c>
      <c r="H50" s="35" t="s">
        <v>114</v>
      </c>
      <c r="I50" s="22" t="s">
        <v>50</v>
      </c>
      <c r="J50" s="29">
        <v>100000</v>
      </c>
      <c r="K50" s="29">
        <v>0</v>
      </c>
      <c r="L50" s="29">
        <v>0</v>
      </c>
      <c r="M50" s="29">
        <v>100000</v>
      </c>
      <c r="N50" s="11" t="s">
        <v>183</v>
      </c>
    </row>
    <row r="51" spans="1:14" ht="52.5" customHeight="1">
      <c r="A51" s="15"/>
      <c r="B51" s="15">
        <v>3</v>
      </c>
      <c r="C51" s="11" t="s">
        <v>111</v>
      </c>
      <c r="D51" s="26">
        <v>308381803800017</v>
      </c>
      <c r="E51" s="26">
        <v>381802495599</v>
      </c>
      <c r="F51" s="27" t="s">
        <v>24</v>
      </c>
      <c r="G51" s="11" t="s">
        <v>120</v>
      </c>
      <c r="H51" s="35" t="s">
        <v>114</v>
      </c>
      <c r="I51" s="22" t="s">
        <v>50</v>
      </c>
      <c r="J51" s="29">
        <v>100000</v>
      </c>
      <c r="K51" s="29">
        <v>0</v>
      </c>
      <c r="L51" s="29">
        <v>0</v>
      </c>
      <c r="M51" s="29">
        <v>100000</v>
      </c>
      <c r="N51" s="11" t="s">
        <v>183</v>
      </c>
    </row>
    <row r="52" spans="1:14" ht="54.75" customHeight="1">
      <c r="A52" s="15"/>
      <c r="B52" s="15">
        <v>4</v>
      </c>
      <c r="C52" s="11" t="s">
        <v>112</v>
      </c>
      <c r="D52" s="26">
        <v>1073818000695</v>
      </c>
      <c r="E52" s="26">
        <v>3818022271</v>
      </c>
      <c r="F52" s="27">
        <v>381801001</v>
      </c>
      <c r="G52" s="11" t="s">
        <v>121</v>
      </c>
      <c r="H52" s="35" t="s">
        <v>114</v>
      </c>
      <c r="I52" s="22" t="s">
        <v>50</v>
      </c>
      <c r="J52" s="29">
        <v>18237.5</v>
      </c>
      <c r="K52" s="29">
        <v>0</v>
      </c>
      <c r="L52" s="29">
        <v>0</v>
      </c>
      <c r="M52" s="29">
        <v>18237.5</v>
      </c>
      <c r="N52" s="11" t="s">
        <v>183</v>
      </c>
    </row>
    <row r="53" spans="1:14" ht="51.75" customHeight="1">
      <c r="A53" s="15"/>
      <c r="B53" s="15">
        <v>5</v>
      </c>
      <c r="C53" s="11" t="s">
        <v>53</v>
      </c>
      <c r="D53" s="26">
        <v>315385000033840</v>
      </c>
      <c r="E53" s="26">
        <v>381806497653</v>
      </c>
      <c r="F53" s="27" t="s">
        <v>24</v>
      </c>
      <c r="G53" s="11" t="s">
        <v>122</v>
      </c>
      <c r="H53" s="35" t="s">
        <v>114</v>
      </c>
      <c r="I53" s="22" t="s">
        <v>50</v>
      </c>
      <c r="J53" s="29">
        <v>100000</v>
      </c>
      <c r="K53" s="29">
        <v>0</v>
      </c>
      <c r="L53" s="29">
        <v>0</v>
      </c>
      <c r="M53" s="29">
        <v>100000</v>
      </c>
      <c r="N53" s="11" t="s">
        <v>183</v>
      </c>
    </row>
    <row r="54" spans="1:14" ht="38.25" customHeight="1">
      <c r="A54" s="15"/>
      <c r="B54" s="41">
        <v>6</v>
      </c>
      <c r="C54" s="38" t="s">
        <v>113</v>
      </c>
      <c r="D54" s="26">
        <v>1043802089033</v>
      </c>
      <c r="E54" s="26">
        <v>3818017810</v>
      </c>
      <c r="F54" s="27">
        <v>381801001</v>
      </c>
      <c r="G54" s="11" t="s">
        <v>123</v>
      </c>
      <c r="H54" s="35" t="s">
        <v>114</v>
      </c>
      <c r="I54" s="22" t="s">
        <v>50</v>
      </c>
      <c r="J54" s="29">
        <v>100000</v>
      </c>
      <c r="K54" s="29">
        <v>0</v>
      </c>
      <c r="L54" s="29">
        <v>0</v>
      </c>
      <c r="M54" s="29">
        <v>100000</v>
      </c>
      <c r="N54" s="11" t="s">
        <v>183</v>
      </c>
    </row>
    <row r="55" spans="1:14" ht="58.5" customHeight="1">
      <c r="A55" s="15"/>
      <c r="B55" s="15">
        <v>7</v>
      </c>
      <c r="C55" s="11" t="s">
        <v>51</v>
      </c>
      <c r="D55" s="26">
        <v>315385000090041</v>
      </c>
      <c r="E55" s="26">
        <v>381806721224</v>
      </c>
      <c r="F55" s="27" t="s">
        <v>24</v>
      </c>
      <c r="G55" s="11" t="s">
        <v>124</v>
      </c>
      <c r="H55" s="35" t="s">
        <v>114</v>
      </c>
      <c r="I55" s="22" t="s">
        <v>50</v>
      </c>
      <c r="J55" s="29">
        <v>81762.5</v>
      </c>
      <c r="K55" s="29">
        <v>0</v>
      </c>
      <c r="L55" s="29">
        <v>0</v>
      </c>
      <c r="M55" s="29">
        <v>81762.5</v>
      </c>
      <c r="N55" s="11" t="s">
        <v>183</v>
      </c>
    </row>
    <row r="56" spans="1:14" ht="42.75" customHeight="1">
      <c r="A56" s="15"/>
      <c r="B56" s="15"/>
      <c r="C56" s="17" t="s">
        <v>115</v>
      </c>
      <c r="D56" s="26"/>
      <c r="E56" s="26"/>
      <c r="F56" s="27"/>
      <c r="G56" s="11"/>
      <c r="H56" s="35"/>
      <c r="I56" s="22"/>
      <c r="J56" s="37">
        <v>600000</v>
      </c>
      <c r="K56" s="37">
        <v>0</v>
      </c>
      <c r="L56" s="37">
        <v>0</v>
      </c>
      <c r="M56" s="37">
        <v>600000</v>
      </c>
      <c r="N56" s="27"/>
    </row>
    <row r="57" spans="1:14" ht="18" customHeight="1">
      <c r="A57" s="15"/>
      <c r="B57" s="15"/>
      <c r="C57" s="17" t="s">
        <v>126</v>
      </c>
      <c r="D57" s="26"/>
      <c r="E57" s="26"/>
      <c r="F57" s="27"/>
      <c r="G57" s="11"/>
      <c r="H57" s="35"/>
      <c r="I57" s="22"/>
      <c r="J57" s="37"/>
      <c r="K57" s="37"/>
      <c r="L57" s="37"/>
      <c r="M57" s="37"/>
      <c r="N57" s="27"/>
    </row>
    <row r="58" spans="1:14" ht="39" customHeight="1">
      <c r="A58" s="15"/>
      <c r="B58" s="15">
        <v>1</v>
      </c>
      <c r="C58" s="11" t="s">
        <v>132</v>
      </c>
      <c r="D58" s="26" t="s">
        <v>24</v>
      </c>
      <c r="E58" s="26">
        <v>381804767061</v>
      </c>
      <c r="F58" s="26" t="s">
        <v>24</v>
      </c>
      <c r="G58" s="11" t="s">
        <v>133</v>
      </c>
      <c r="H58" s="35" t="s">
        <v>150</v>
      </c>
      <c r="I58" s="22" t="s">
        <v>130</v>
      </c>
      <c r="J58" s="29">
        <v>100000</v>
      </c>
      <c r="K58" s="29">
        <v>0</v>
      </c>
      <c r="L58" s="29">
        <v>0</v>
      </c>
      <c r="M58" s="29">
        <v>100000</v>
      </c>
      <c r="N58" s="11" t="s">
        <v>183</v>
      </c>
    </row>
    <row r="59" spans="1:14" ht="42.75" customHeight="1">
      <c r="A59" s="15"/>
      <c r="B59" s="15">
        <v>2</v>
      </c>
      <c r="C59" s="11" t="s">
        <v>178</v>
      </c>
      <c r="D59" s="26" t="s">
        <v>24</v>
      </c>
      <c r="E59" s="26">
        <v>381803697439</v>
      </c>
      <c r="F59" s="26" t="s">
        <v>24</v>
      </c>
      <c r="G59" s="11" t="s">
        <v>128</v>
      </c>
      <c r="H59" s="35" t="s">
        <v>150</v>
      </c>
      <c r="I59" s="22" t="s">
        <v>127</v>
      </c>
      <c r="J59" s="29">
        <v>100000</v>
      </c>
      <c r="K59" s="29">
        <v>0</v>
      </c>
      <c r="L59" s="29">
        <v>0</v>
      </c>
      <c r="M59" s="29">
        <v>100000</v>
      </c>
      <c r="N59" s="11" t="s">
        <v>183</v>
      </c>
    </row>
    <row r="60" spans="1:14" ht="42.75" customHeight="1">
      <c r="A60" s="15"/>
      <c r="B60" s="15">
        <v>3</v>
      </c>
      <c r="C60" s="11" t="s">
        <v>179</v>
      </c>
      <c r="D60" s="26" t="s">
        <v>24</v>
      </c>
      <c r="E60" s="26">
        <v>381804802125</v>
      </c>
      <c r="F60" s="26" t="s">
        <v>24</v>
      </c>
      <c r="G60" s="11" t="s">
        <v>129</v>
      </c>
      <c r="H60" s="35" t="s">
        <v>150</v>
      </c>
      <c r="I60" s="22" t="s">
        <v>130</v>
      </c>
      <c r="J60" s="29">
        <v>18057</v>
      </c>
      <c r="K60" s="29">
        <v>0</v>
      </c>
      <c r="L60" s="29">
        <v>0</v>
      </c>
      <c r="M60" s="29">
        <v>18057</v>
      </c>
      <c r="N60" s="11" t="s">
        <v>183</v>
      </c>
    </row>
    <row r="61" spans="1:14" ht="42.75" customHeight="1">
      <c r="A61" s="15"/>
      <c r="B61" s="15">
        <v>4</v>
      </c>
      <c r="C61" s="11" t="s">
        <v>131</v>
      </c>
      <c r="D61" s="26" t="s">
        <v>24</v>
      </c>
      <c r="E61" s="26">
        <v>381801546032</v>
      </c>
      <c r="F61" s="26" t="s">
        <v>24</v>
      </c>
      <c r="G61" s="11" t="s">
        <v>134</v>
      </c>
      <c r="H61" s="35" t="s">
        <v>150</v>
      </c>
      <c r="I61" s="22" t="s">
        <v>127</v>
      </c>
      <c r="J61" s="29">
        <v>36837.1</v>
      </c>
      <c r="K61" s="29">
        <v>0</v>
      </c>
      <c r="L61" s="29">
        <v>0</v>
      </c>
      <c r="M61" s="29">
        <v>36837.1</v>
      </c>
      <c r="N61" s="11" t="s">
        <v>183</v>
      </c>
    </row>
    <row r="62" spans="1:14" ht="54" customHeight="1">
      <c r="A62" s="15"/>
      <c r="B62" s="15">
        <v>5</v>
      </c>
      <c r="C62" s="11" t="s">
        <v>135</v>
      </c>
      <c r="D62" s="26">
        <v>1123818000107</v>
      </c>
      <c r="E62" s="26">
        <v>3818029904</v>
      </c>
      <c r="F62" s="27">
        <v>381801001</v>
      </c>
      <c r="G62" s="11" t="s">
        <v>136</v>
      </c>
      <c r="H62" s="35" t="s">
        <v>150</v>
      </c>
      <c r="I62" s="22" t="s">
        <v>130</v>
      </c>
      <c r="J62" s="29">
        <v>250000</v>
      </c>
      <c r="K62" s="29">
        <v>0</v>
      </c>
      <c r="L62" s="29">
        <v>0</v>
      </c>
      <c r="M62" s="29">
        <v>250000</v>
      </c>
      <c r="N62" s="11" t="s">
        <v>183</v>
      </c>
    </row>
    <row r="63" spans="1:14" ht="63.75" customHeight="1">
      <c r="A63" s="15"/>
      <c r="B63" s="15">
        <v>6</v>
      </c>
      <c r="C63" s="11" t="s">
        <v>69</v>
      </c>
      <c r="D63" s="26">
        <v>1183850024401</v>
      </c>
      <c r="E63" s="26">
        <v>3818048872</v>
      </c>
      <c r="F63" s="27">
        <v>381801001</v>
      </c>
      <c r="G63" s="11" t="s">
        <v>77</v>
      </c>
      <c r="H63" s="35" t="s">
        <v>150</v>
      </c>
      <c r="I63" s="22" t="s">
        <v>130</v>
      </c>
      <c r="J63" s="29">
        <v>250000</v>
      </c>
      <c r="K63" s="29">
        <v>0</v>
      </c>
      <c r="L63" s="29">
        <v>0</v>
      </c>
      <c r="M63" s="29">
        <v>250000</v>
      </c>
      <c r="N63" s="11" t="s">
        <v>183</v>
      </c>
    </row>
    <row r="64" spans="1:14" ht="42.75" customHeight="1">
      <c r="A64" s="15"/>
      <c r="B64" s="15">
        <v>7</v>
      </c>
      <c r="C64" s="11" t="s">
        <v>138</v>
      </c>
      <c r="D64" s="26">
        <v>1073818000805</v>
      </c>
      <c r="E64" s="26">
        <v>3818022391</v>
      </c>
      <c r="F64" s="27">
        <v>381801001</v>
      </c>
      <c r="G64" s="11" t="s">
        <v>89</v>
      </c>
      <c r="H64" s="35" t="s">
        <v>150</v>
      </c>
      <c r="I64" s="22" t="s">
        <v>137</v>
      </c>
      <c r="J64" s="29">
        <v>193724.57</v>
      </c>
      <c r="K64" s="29">
        <v>0</v>
      </c>
      <c r="L64" s="29">
        <v>0</v>
      </c>
      <c r="M64" s="29">
        <v>193724.57</v>
      </c>
      <c r="N64" s="11" t="s">
        <v>183</v>
      </c>
    </row>
    <row r="65" spans="1:14" ht="65.25" customHeight="1">
      <c r="A65" s="15"/>
      <c r="B65" s="15">
        <v>8</v>
      </c>
      <c r="C65" s="11" t="s">
        <v>92</v>
      </c>
      <c r="D65" s="26">
        <v>317385000010022</v>
      </c>
      <c r="E65" s="26">
        <v>381805383501</v>
      </c>
      <c r="F65" s="26" t="s">
        <v>24</v>
      </c>
      <c r="G65" s="11" t="s">
        <v>96</v>
      </c>
      <c r="H65" s="35" t="s">
        <v>150</v>
      </c>
      <c r="I65" s="22" t="s">
        <v>139</v>
      </c>
      <c r="J65" s="29">
        <v>86403.81</v>
      </c>
      <c r="K65" s="29">
        <v>0</v>
      </c>
      <c r="L65" s="29">
        <v>0</v>
      </c>
      <c r="M65" s="29">
        <v>86403.81</v>
      </c>
      <c r="N65" s="11" t="s">
        <v>183</v>
      </c>
    </row>
    <row r="66" spans="1:14" ht="42.75" customHeight="1">
      <c r="A66" s="15"/>
      <c r="B66" s="15">
        <v>9</v>
      </c>
      <c r="C66" s="11" t="s">
        <v>140</v>
      </c>
      <c r="D66" s="26">
        <v>308381802200011</v>
      </c>
      <c r="E66" s="26">
        <v>381800805358</v>
      </c>
      <c r="F66" s="26" t="s">
        <v>24</v>
      </c>
      <c r="G66" s="11" t="s">
        <v>141</v>
      </c>
      <c r="H66" s="35" t="s">
        <v>150</v>
      </c>
      <c r="I66" s="22" t="s">
        <v>127</v>
      </c>
      <c r="J66" s="29">
        <v>153697.5</v>
      </c>
      <c r="K66" s="29">
        <v>0</v>
      </c>
      <c r="L66" s="29">
        <v>0</v>
      </c>
      <c r="M66" s="29">
        <v>153697.5</v>
      </c>
      <c r="N66" s="11" t="s">
        <v>183</v>
      </c>
    </row>
    <row r="67" spans="1:14" ht="45.75" customHeight="1">
      <c r="A67" s="15"/>
      <c r="B67" s="15">
        <v>10</v>
      </c>
      <c r="C67" s="11" t="s">
        <v>142</v>
      </c>
      <c r="D67" s="26">
        <v>1133818000920</v>
      </c>
      <c r="E67" s="26">
        <v>3818031766</v>
      </c>
      <c r="F67" s="27">
        <v>381801001</v>
      </c>
      <c r="G67" s="11" t="s">
        <v>98</v>
      </c>
      <c r="H67" s="35" t="s">
        <v>150</v>
      </c>
      <c r="I67" s="22" t="s">
        <v>143</v>
      </c>
      <c r="J67" s="29">
        <v>250000</v>
      </c>
      <c r="K67" s="29">
        <v>0</v>
      </c>
      <c r="L67" s="29">
        <v>0</v>
      </c>
      <c r="M67" s="29">
        <v>250000</v>
      </c>
      <c r="N67" s="11" t="s">
        <v>183</v>
      </c>
    </row>
    <row r="68" spans="1:14" ht="45.75" customHeight="1">
      <c r="A68" s="15"/>
      <c r="B68" s="15">
        <v>11</v>
      </c>
      <c r="C68" s="11" t="s">
        <v>99</v>
      </c>
      <c r="D68" s="26">
        <v>1143850053247</v>
      </c>
      <c r="E68" s="26">
        <v>3818032520</v>
      </c>
      <c r="F68" s="27">
        <v>381801001</v>
      </c>
      <c r="G68" s="11" t="s">
        <v>101</v>
      </c>
      <c r="H68" s="35" t="s">
        <v>150</v>
      </c>
      <c r="I68" s="22" t="s">
        <v>143</v>
      </c>
      <c r="J68" s="29">
        <v>250000</v>
      </c>
      <c r="K68" s="29">
        <v>0</v>
      </c>
      <c r="L68" s="29">
        <v>0</v>
      </c>
      <c r="M68" s="29">
        <v>250000</v>
      </c>
      <c r="N68" s="11" t="s">
        <v>183</v>
      </c>
    </row>
    <row r="69" spans="1:14" ht="42.75" customHeight="1">
      <c r="A69" s="15"/>
      <c r="B69" s="15">
        <v>12</v>
      </c>
      <c r="C69" s="11" t="s">
        <v>95</v>
      </c>
      <c r="D69" s="26">
        <v>319385000020702</v>
      </c>
      <c r="E69" s="26">
        <v>381809507719</v>
      </c>
      <c r="F69" s="26" t="s">
        <v>24</v>
      </c>
      <c r="G69" s="11" t="s">
        <v>144</v>
      </c>
      <c r="H69" s="35" t="s">
        <v>150</v>
      </c>
      <c r="I69" s="22" t="s">
        <v>130</v>
      </c>
      <c r="J69" s="29">
        <v>250000</v>
      </c>
      <c r="K69" s="29">
        <v>0</v>
      </c>
      <c r="L69" s="29">
        <v>0</v>
      </c>
      <c r="M69" s="29">
        <v>250000</v>
      </c>
      <c r="N69" s="11" t="s">
        <v>183</v>
      </c>
    </row>
    <row r="70" spans="1:14" ht="51.75" customHeight="1">
      <c r="A70" s="15"/>
      <c r="B70" s="15">
        <v>13</v>
      </c>
      <c r="C70" s="11" t="s">
        <v>145</v>
      </c>
      <c r="D70" s="26">
        <v>1113818000119</v>
      </c>
      <c r="E70" s="26">
        <v>3818028682</v>
      </c>
      <c r="F70" s="27">
        <v>381801001</v>
      </c>
      <c r="G70" s="11" t="s">
        <v>147</v>
      </c>
      <c r="H70" s="35" t="s">
        <v>150</v>
      </c>
      <c r="I70" s="22" t="s">
        <v>146</v>
      </c>
      <c r="J70" s="29">
        <v>61280.02</v>
      </c>
      <c r="K70" s="29">
        <v>0</v>
      </c>
      <c r="L70" s="29">
        <v>0</v>
      </c>
      <c r="M70" s="29">
        <v>61280.02</v>
      </c>
      <c r="N70" s="11" t="s">
        <v>183</v>
      </c>
    </row>
    <row r="71" spans="1:14" ht="20.25" customHeight="1">
      <c r="A71" s="15"/>
      <c r="B71" s="15"/>
      <c r="C71" s="17" t="s">
        <v>148</v>
      </c>
      <c r="D71" s="26"/>
      <c r="E71" s="26"/>
      <c r="F71" s="27"/>
      <c r="G71" s="11"/>
      <c r="H71" s="35"/>
      <c r="I71" s="22"/>
      <c r="J71" s="37">
        <f>J58+J59+J60+J61+J62+J63+J64+J65+J66+J67+J68+J69+J70</f>
        <v>2000000</v>
      </c>
      <c r="K71" s="37">
        <v>0</v>
      </c>
      <c r="L71" s="37">
        <v>0</v>
      </c>
      <c r="M71" s="37">
        <f>M70+M69+M68+M67+M66+M65+M64+M63+M62+M61+M60+M59+M58</f>
        <v>2000000.0000000002</v>
      </c>
      <c r="N71" s="27"/>
    </row>
    <row r="72" spans="1:14" ht="20.25" customHeight="1">
      <c r="A72" s="15"/>
      <c r="B72" s="15"/>
      <c r="C72" s="17" t="s">
        <v>184</v>
      </c>
      <c r="D72" s="26"/>
      <c r="E72" s="26"/>
      <c r="F72" s="27"/>
      <c r="G72" s="11"/>
      <c r="H72" s="35"/>
      <c r="I72" s="22"/>
      <c r="J72" s="37"/>
      <c r="K72" s="37"/>
      <c r="L72" s="37"/>
      <c r="M72" s="37"/>
      <c r="N72" s="27"/>
    </row>
    <row r="73" spans="1:14" ht="48" customHeight="1">
      <c r="A73" s="12"/>
      <c r="B73" s="12">
        <v>1</v>
      </c>
      <c r="C73" s="11" t="s">
        <v>155</v>
      </c>
      <c r="D73" s="40" t="s">
        <v>24</v>
      </c>
      <c r="E73" s="40">
        <v>381807985597</v>
      </c>
      <c r="F73" s="40" t="s">
        <v>24</v>
      </c>
      <c r="G73" s="40" t="s">
        <v>175</v>
      </c>
      <c r="H73" s="40" t="s">
        <v>153</v>
      </c>
      <c r="I73" s="40" t="s">
        <v>154</v>
      </c>
      <c r="J73" s="39">
        <f>SUM(K73:M73)</f>
        <v>74950</v>
      </c>
      <c r="K73" s="39">
        <v>0</v>
      </c>
      <c r="L73" s="39">
        <v>0</v>
      </c>
      <c r="M73" s="39">
        <v>74950</v>
      </c>
      <c r="N73" s="17"/>
    </row>
    <row r="74" spans="1:14" ht="46.5" customHeight="1">
      <c r="A74" s="12"/>
      <c r="B74" s="12">
        <v>2</v>
      </c>
      <c r="C74" s="11" t="s">
        <v>156</v>
      </c>
      <c r="D74" s="40" t="s">
        <v>24</v>
      </c>
      <c r="E74" s="40">
        <v>381805397303</v>
      </c>
      <c r="F74" s="40" t="s">
        <v>24</v>
      </c>
      <c r="G74" s="40" t="s">
        <v>177</v>
      </c>
      <c r="H74" s="40" t="s">
        <v>153</v>
      </c>
      <c r="I74" s="40" t="s">
        <v>154</v>
      </c>
      <c r="J74" s="39">
        <f>SUM(K74:M74)</f>
        <v>100000</v>
      </c>
      <c r="K74" s="39">
        <v>0</v>
      </c>
      <c r="L74" s="39">
        <v>0</v>
      </c>
      <c r="M74" s="39">
        <v>100000</v>
      </c>
      <c r="N74" s="17"/>
    </row>
    <row r="75" spans="1:14" ht="40.5" customHeight="1">
      <c r="A75" s="12"/>
      <c r="B75" s="12">
        <v>3</v>
      </c>
      <c r="C75" s="11" t="s">
        <v>151</v>
      </c>
      <c r="D75" s="40">
        <v>1223800005087</v>
      </c>
      <c r="E75" s="40">
        <v>3808276566</v>
      </c>
      <c r="F75" s="40">
        <v>380801001</v>
      </c>
      <c r="G75" s="40" t="s">
        <v>152</v>
      </c>
      <c r="H75" s="40" t="s">
        <v>153</v>
      </c>
      <c r="I75" s="40" t="s">
        <v>154</v>
      </c>
      <c r="J75" s="39">
        <f>SUM(K75:M75)</f>
        <v>250000</v>
      </c>
      <c r="K75" s="39">
        <v>0</v>
      </c>
      <c r="L75" s="39">
        <v>0</v>
      </c>
      <c r="M75" s="39">
        <v>250000</v>
      </c>
      <c r="N75" s="17"/>
    </row>
    <row r="76" spans="1:14" ht="38.25" customHeight="1">
      <c r="A76" s="12"/>
      <c r="B76" s="12">
        <v>4</v>
      </c>
      <c r="C76" s="11" t="s">
        <v>157</v>
      </c>
      <c r="D76" s="40">
        <v>1183850038503</v>
      </c>
      <c r="E76" s="40">
        <v>3818048953</v>
      </c>
      <c r="F76" s="40">
        <v>380801001</v>
      </c>
      <c r="G76" s="40" t="s">
        <v>158</v>
      </c>
      <c r="H76" s="40" t="s">
        <v>153</v>
      </c>
      <c r="I76" s="40" t="s">
        <v>159</v>
      </c>
      <c r="J76" s="39">
        <f aca="true" t="shared" si="0" ref="J76:J82">SUM(K76:M76)</f>
        <v>182386.73</v>
      </c>
      <c r="K76" s="39">
        <v>0</v>
      </c>
      <c r="L76" s="39">
        <v>0</v>
      </c>
      <c r="M76" s="39">
        <v>182386.73</v>
      </c>
      <c r="N76" s="17"/>
    </row>
    <row r="77" spans="1:14" ht="48" customHeight="1">
      <c r="A77" s="12"/>
      <c r="B77" s="12">
        <v>5</v>
      </c>
      <c r="C77" s="11" t="s">
        <v>160</v>
      </c>
      <c r="D77" s="40">
        <v>1223800000709</v>
      </c>
      <c r="E77" s="40">
        <v>3808275851</v>
      </c>
      <c r="F77" s="40">
        <v>380801001</v>
      </c>
      <c r="G77" s="40" t="s">
        <v>162</v>
      </c>
      <c r="H77" s="40" t="s">
        <v>153</v>
      </c>
      <c r="I77" s="40" t="s">
        <v>161</v>
      </c>
      <c r="J77" s="39">
        <f t="shared" si="0"/>
        <v>250000</v>
      </c>
      <c r="K77" s="39">
        <v>0</v>
      </c>
      <c r="L77" s="39">
        <v>0</v>
      </c>
      <c r="M77" s="39">
        <v>250000</v>
      </c>
      <c r="N77" s="17"/>
    </row>
    <row r="78" spans="1:14" ht="46.5" customHeight="1">
      <c r="A78" s="12"/>
      <c r="B78" s="12">
        <v>6</v>
      </c>
      <c r="C78" s="11" t="s">
        <v>111</v>
      </c>
      <c r="D78" s="40">
        <v>308381803800017</v>
      </c>
      <c r="E78" s="40">
        <v>381802495599</v>
      </c>
      <c r="F78" s="40" t="s">
        <v>24</v>
      </c>
      <c r="G78" s="40" t="s">
        <v>165</v>
      </c>
      <c r="H78" s="40" t="s">
        <v>153</v>
      </c>
      <c r="I78" s="40" t="s">
        <v>154</v>
      </c>
      <c r="J78" s="39">
        <f t="shared" si="0"/>
        <v>250000</v>
      </c>
      <c r="K78" s="39">
        <v>0</v>
      </c>
      <c r="L78" s="39">
        <v>0</v>
      </c>
      <c r="M78" s="39">
        <v>250000</v>
      </c>
      <c r="N78" s="17"/>
    </row>
    <row r="79" spans="1:14" ht="55.5" customHeight="1">
      <c r="A79" s="12"/>
      <c r="B79" s="11">
        <v>7</v>
      </c>
      <c r="C79" s="42" t="s">
        <v>163</v>
      </c>
      <c r="D79" s="40">
        <v>315385000033840</v>
      </c>
      <c r="E79" s="40">
        <v>381806497653</v>
      </c>
      <c r="F79" s="40" t="s">
        <v>24</v>
      </c>
      <c r="G79" s="40" t="s">
        <v>164</v>
      </c>
      <c r="H79" s="40" t="s">
        <v>153</v>
      </c>
      <c r="I79" s="40" t="s">
        <v>171</v>
      </c>
      <c r="J79" s="39">
        <f t="shared" si="0"/>
        <v>250000</v>
      </c>
      <c r="K79" s="39">
        <v>0</v>
      </c>
      <c r="L79" s="39">
        <v>0</v>
      </c>
      <c r="M79" s="39">
        <v>250000</v>
      </c>
      <c r="N79" s="17"/>
    </row>
    <row r="80" spans="1:14" ht="46.5" customHeight="1">
      <c r="A80" s="12"/>
      <c r="B80" s="12">
        <v>8</v>
      </c>
      <c r="C80" s="11" t="s">
        <v>168</v>
      </c>
      <c r="D80" s="40">
        <v>1223800022093</v>
      </c>
      <c r="E80" s="40">
        <v>3808279944</v>
      </c>
      <c r="F80" s="40">
        <v>380801001</v>
      </c>
      <c r="G80" s="40" t="s">
        <v>166</v>
      </c>
      <c r="H80" s="40" t="s">
        <v>153</v>
      </c>
      <c r="I80" s="40" t="s">
        <v>161</v>
      </c>
      <c r="J80" s="39">
        <f t="shared" si="0"/>
        <v>250000</v>
      </c>
      <c r="K80" s="39">
        <v>0</v>
      </c>
      <c r="L80" s="39">
        <v>0</v>
      </c>
      <c r="M80" s="39">
        <v>250000</v>
      </c>
      <c r="N80" s="17"/>
    </row>
    <row r="81" spans="1:14" ht="81.75" customHeight="1">
      <c r="A81" s="12"/>
      <c r="B81" s="12">
        <v>9</v>
      </c>
      <c r="C81" s="11" t="s">
        <v>169</v>
      </c>
      <c r="D81" s="40">
        <v>317385000102073</v>
      </c>
      <c r="E81" s="40">
        <v>381800378113</v>
      </c>
      <c r="F81" s="40" t="s">
        <v>24</v>
      </c>
      <c r="G81" s="40" t="s">
        <v>167</v>
      </c>
      <c r="H81" s="40" t="s">
        <v>153</v>
      </c>
      <c r="I81" s="40" t="s">
        <v>170</v>
      </c>
      <c r="J81" s="39">
        <f t="shared" si="0"/>
        <v>172072.5</v>
      </c>
      <c r="K81" s="39">
        <v>0</v>
      </c>
      <c r="L81" s="39">
        <v>0</v>
      </c>
      <c r="M81" s="39">
        <v>172072.5</v>
      </c>
      <c r="N81" s="17"/>
    </row>
    <row r="82" spans="1:14" ht="61.5" customHeight="1">
      <c r="A82" s="12"/>
      <c r="B82" s="12">
        <v>10</v>
      </c>
      <c r="C82" s="11" t="s">
        <v>173</v>
      </c>
      <c r="D82" s="40">
        <v>315385000090041</v>
      </c>
      <c r="E82" s="40">
        <v>381806721224</v>
      </c>
      <c r="F82" s="40" t="s">
        <v>24</v>
      </c>
      <c r="G82" s="40" t="s">
        <v>172</v>
      </c>
      <c r="H82" s="40" t="s">
        <v>153</v>
      </c>
      <c r="I82" s="40" t="s">
        <v>154</v>
      </c>
      <c r="J82" s="39">
        <f t="shared" si="0"/>
        <v>220590.77</v>
      </c>
      <c r="K82" s="39">
        <v>0</v>
      </c>
      <c r="L82" s="39">
        <v>0</v>
      </c>
      <c r="M82" s="39">
        <v>220590.77</v>
      </c>
      <c r="N82" s="17"/>
    </row>
    <row r="83" spans="1:14" ht="32.25" customHeight="1">
      <c r="A83" s="12"/>
      <c r="B83" s="12"/>
      <c r="C83" s="17" t="s">
        <v>174</v>
      </c>
      <c r="D83" s="40"/>
      <c r="E83" s="40"/>
      <c r="F83" s="40"/>
      <c r="G83" s="40"/>
      <c r="H83" s="40"/>
      <c r="I83" s="40"/>
      <c r="J83" s="18">
        <f>SUM(J73:J82)</f>
        <v>2000000</v>
      </c>
      <c r="K83" s="18">
        <v>0</v>
      </c>
      <c r="L83" s="18">
        <v>0</v>
      </c>
      <c r="M83" s="18">
        <f>SUM(M73:M82)</f>
        <v>2000000</v>
      </c>
      <c r="N83" s="17"/>
    </row>
    <row r="84" spans="1:14" ht="32.25" customHeight="1">
      <c r="A84" s="12"/>
      <c r="B84" s="11"/>
      <c r="C84" s="17" t="s">
        <v>176</v>
      </c>
      <c r="D84" s="49"/>
      <c r="E84" s="49"/>
      <c r="F84" s="49"/>
      <c r="G84" s="49"/>
      <c r="H84" s="49"/>
      <c r="I84" s="49"/>
      <c r="J84" s="18">
        <f>J83+J71+J56+J47+J40+J33+J29+J22+J15+J9</f>
        <v>8735148.690000001</v>
      </c>
      <c r="K84" s="18">
        <f>K83+K71+K56+K47+K40+K33+K29+K22+K15+K9</f>
        <v>2118018</v>
      </c>
      <c r="L84" s="18">
        <f>L83+L71+L56+L47+L40+L33+L29+L22+L15+L9</f>
        <v>640826</v>
      </c>
      <c r="M84" s="18">
        <f>M83+M71+M56+M47+M40+M33+M29+M22+M15+M9</f>
        <v>5976304.69</v>
      </c>
      <c r="N84" s="17"/>
    </row>
    <row r="85" spans="1:14" ht="32.25" customHeight="1">
      <c r="A85" s="13"/>
      <c r="B85" s="13"/>
      <c r="C85" s="43"/>
      <c r="D85" s="14"/>
      <c r="E85" s="14"/>
      <c r="F85" s="14"/>
      <c r="G85" s="14"/>
      <c r="H85" s="14"/>
      <c r="I85" s="14"/>
      <c r="J85" s="44"/>
      <c r="K85" s="44"/>
      <c r="L85" s="44"/>
      <c r="M85" s="44"/>
      <c r="N85" s="43"/>
    </row>
    <row r="86" spans="1:14" ht="26.25" customHeight="1">
      <c r="A86" s="6"/>
      <c r="B86" s="41"/>
      <c r="C86" s="45" t="s">
        <v>125</v>
      </c>
      <c r="D86" s="45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</sheetData>
  <sheetProtection/>
  <mergeCells count="8">
    <mergeCell ref="C86:D86"/>
    <mergeCell ref="D48:N48"/>
    <mergeCell ref="D84:I84"/>
    <mergeCell ref="E1:J1"/>
    <mergeCell ref="C23:N23"/>
    <mergeCell ref="C30:N30"/>
    <mergeCell ref="D34:N34"/>
    <mergeCell ref="C41:N41"/>
  </mergeCells>
  <printOptions/>
  <pageMargins left="0" right="0" top="0" bottom="0" header="0.11811023622047245" footer="0.11811023622047245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kef_shennikova</dc:creator>
  <cp:keywords/>
  <dc:description/>
  <cp:lastModifiedBy>Ершова Нина Анатольевна</cp:lastModifiedBy>
  <cp:lastPrinted>2024-02-19T02:24:55Z</cp:lastPrinted>
  <dcterms:created xsi:type="dcterms:W3CDTF">2008-07-24T06:39:55Z</dcterms:created>
  <dcterms:modified xsi:type="dcterms:W3CDTF">2024-02-19T02:26:47Z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ги">
    <vt:lpwstr> 157 </vt:lpwstr>
  </property>
  <property fmtid="{D5CDD505-2E9C-101B-9397-08002B2CF9AE}" pid="3" name="Анонс">
    <vt:lpwstr/>
  </property>
  <property fmtid="{D5CDD505-2E9C-101B-9397-08002B2CF9AE}" pid="4" name="Дата">
    <vt:lpwstr>2015-05-07T00:00:00Z</vt:lpwstr>
  </property>
  <property fmtid="{D5CDD505-2E9C-101B-9397-08002B2CF9AE}" pid="5" name="DocumentName">
    <vt:lpwstr>Реестр предпринимателей-получателей поддержки (по состоянию на 01.05.2015)</vt:lpwstr>
  </property>
  <property fmtid="{D5CDD505-2E9C-101B-9397-08002B2CF9AE}" pid="6" name="MainInRelatedDocumentGroup">
    <vt:lpwstr>0</vt:lpwstr>
  </property>
  <property fmtid="{D5CDD505-2E9C-101B-9397-08002B2CF9AE}" pid="7" name="RelatedDocumentGroup">
    <vt:lpwstr>0</vt:lpwstr>
  </property>
  <property fmtid="{D5CDD505-2E9C-101B-9397-08002B2CF9AE}" pid="8" name="xd_Signature">
    <vt:lpwstr/>
  </property>
  <property fmtid="{D5CDD505-2E9C-101B-9397-08002B2CF9AE}" pid="9" name="Order">
    <vt:lpwstr>114700.000000000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Подразделение">
    <vt:lpwstr/>
  </property>
  <property fmtid="{D5CDD505-2E9C-101B-9397-08002B2CF9AE}" pid="15" name="Номер Порядковый">
    <vt:lpwstr>1.00000000000000</vt:lpwstr>
  </property>
</Properties>
</file>