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96" windowHeight="8688" activeTab="0"/>
  </bookViews>
  <sheets>
    <sheet name="Проект на 2013 г. тыс руб " sheetId="1" r:id="rId1"/>
  </sheets>
  <definedNames>
    <definedName name="_xlnm.Print_Titles" localSheetId="0">'Проект на 2013 г. тыс руб '!$11:$12</definedName>
    <definedName name="_xlnm.Print_Area" localSheetId="0">'Проект на 2013 г. тыс руб '!$A$1:$C$72</definedName>
  </definedNames>
  <calcPr fullCalcOnLoad="1"/>
</workbook>
</file>

<file path=xl/sharedStrings.xml><?xml version="1.0" encoding="utf-8"?>
<sst xmlns="http://schemas.openxmlformats.org/spreadsheetml/2006/main" count="127" uniqueCount="125">
  <si>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</si>
  <si>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</si>
  <si>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</si>
  <si>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</si>
  <si>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</si>
  <si>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</si>
  <si>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</si>
  <si>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</si>
  <si>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</si>
  <si>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</si>
  <si>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</si>
  <si>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</si>
  <si>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</si>
  <si>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</si>
  <si>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</si>
  <si>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</si>
  <si>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</si>
  <si>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</si>
  <si>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</si>
  <si>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</si>
  <si>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</si>
  <si>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</si>
  <si>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</si>
  <si>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</si>
  <si>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</si>
  <si>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</si>
  <si>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</si>
  <si>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</si>
  <si>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</si>
  <si>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</si>
  <si>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</si>
  <si>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</si>
  <si>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</si>
  <si>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</si>
  <si>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</si>
  <si>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</si>
  <si>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</si>
  <si>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</si>
  <si>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</si>
  <si>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</si>
  <si>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</si>
  <si>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</si>
  <si>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</si>
  <si>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</si>
  <si>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</si>
  <si>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</si>
  <si>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</si>
  <si>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</si>
  <si>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</si>
  <si>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</si>
  <si>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</si>
  <si>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</si>
  <si>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</si>
  <si>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</si>
  <si>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</si>
  <si>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</si>
  <si>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</si>
  <si>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</si>
  <si>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</si>
  <si>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</si>
  <si>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</si>
  <si>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</si>
  <si>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</si>
  <si>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</si>
  <si>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</si>
  <si>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</si>
  <si>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</si>
  <si>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</si>
  <si>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</si>
  <si>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</si>
  <si>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</si>
  <si>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</si>
  <si>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</si>
  <si>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</si>
  <si>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</si>
  <si>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</si>
  <si>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</si>
  <si>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</si>
  <si>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</si>
  <si>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</si>
  <si>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</si>
  <si>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</si>
  <si>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</si>
  <si>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</si>
  <si>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</si>
  <si>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</si>
  <si>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</si>
  <si>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182 1 05 02000 00 0000 110</t>
  </si>
  <si>
    <t>182 1 05 03000 00 0000 110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</si>
  <si>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</si>
  <si>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</si>
  <si>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</si>
  <si>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</si>
  <si>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</si>
  <si>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</si>
  <si>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</si>
  <si>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</si>
  <si>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</si>
  <si>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</si>
  <si>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</si>
  <si>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</si>
  <si>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</si>
  <si>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БЕЗВОЗМЕЗДНЫЕ   ПОСТУПЛЕНИЯ ВСЕГО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</si>
  <si>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</si>
  <si>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</si>
  <si>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</si>
  <si>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</si>
  <si>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</si>
  <si>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</si>
  <si>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</si>
  <si>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</si>
  <si>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Прогнозируемые доходы бюджета Усть-Кутского муниципального образования на 2013 год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</si>
  <si>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</si>
  <si>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</si>
  <si>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</si>
  <si>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2013 год</t>
  </si>
  <si>
    <t>к  решению  Думы Усть-Кутского муниципального</t>
  </si>
  <si>
    <t>Приложение  № 2</t>
  </si>
  <si>
    <t>тыс.руб.</t>
  </si>
  <si>
    <t>образования "О бюджете  Усть-Кутского муниципального</t>
  </si>
  <si>
    <t>образования на 2013 год и на плановый период  2014 и 2015 годов"</t>
  </si>
  <si>
    <t>Прочие межбюджетные трансферты, передаваемые бюджетами муниципальных районов (Исполнение судебных актов, вступивших в силу до 1 января 2013 года,по обеспечению жилыми помещениями детей-сирот и детей, оставшихся без попечения родителей, не имеющих закрепленного жилого помещения)</t>
  </si>
  <si>
    <t>910 2 02 04999 05 0001 151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</si>
  <si>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2011-2015 г.г.)</t>
  </si>
  <si>
    <t>от "25" декабря 2012 г. №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</si>
</sst>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170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3" fontId="3" fillId="31" borderId="10" xfId="0" applyNumberFormat="1" applyFont="1" applyFill="1" applyBorder="1" applyAlignment="1">
      <alignment horizontal="left" vertical="center" wrapText="1"/>
    </xf>
    <xf numFmtId="165" fontId="3" fillId="31" borderId="10" xfId="0" applyNumberFormat="1" applyFont="1" applyFill="1" applyBorder="1" applyAlignment="1">
      <alignment horizontal="right" vertical="center" wrapText="1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 outlineLevelCol="1"/>
  <cols>
    <col min="1" max="1" width="28.125" style="39" customWidth="1"/>
    <col min="2" max="2" width="76.125" style="4" customWidth="1"/>
    <col min="3" max="3" width="13.50390625" style="5" customWidth="1"/>
    <col min="4" max="28" width="9.125" style="0" customWidth="1" outlineLevel="1"/>
    <col min="33" max="44" width="9.125" style="0" customWidth="1" outlineLevel="1"/>
  </cols>
  <sheetData>
    <row r="1" spans="1:3" ht="16.5" customHeight="1">
      <c r="A1" s="41" t="s">
        <v>117</v>
      </c>
      <c r="B1" s="42"/>
      <c r="C1" s="42"/>
    </row>
    <row r="2" spans="1:5" ht="13.5">
      <c r="A2" s="43" t="s">
        <v>116</v>
      </c>
      <c r="B2" s="43"/>
      <c r="C2" s="43"/>
      <c r="D2" s="6"/>
      <c r="E2" s="6"/>
    </row>
    <row r="3" spans="1:3" ht="15" customHeight="1">
      <c r="A3" s="43" t="s">
        <v>119</v>
      </c>
      <c r="B3" s="43"/>
      <c r="C3" s="43"/>
    </row>
    <row r="4" spans="1:3" ht="15" customHeight="1">
      <c r="A4" s="43" t="s">
        <v>120</v>
      </c>
      <c r="B4" s="44"/>
      <c r="C4" s="44"/>
    </row>
    <row r="5" spans="1:3" ht="15.75" customHeight="1">
      <c r="A5" s="44" t="s">
        <v>124</v>
      </c>
      <c r="B5" s="44"/>
      <c r="C5" s="44"/>
    </row>
    <row r="7" spans="1:3" ht="15.75" customHeight="1">
      <c r="A7" s="31"/>
      <c r="B7" s="11"/>
      <c r="C7" s="7"/>
    </row>
    <row r="8" spans="1:3" s="1" customFormat="1" ht="16.5">
      <c r="A8" s="46" t="s">
        <v>111</v>
      </c>
      <c r="B8" s="46"/>
      <c r="C8" s="46"/>
    </row>
    <row r="9" spans="1:3" s="1" customFormat="1" ht="15" customHeight="1">
      <c r="A9" s="47"/>
      <c r="B9" s="47"/>
      <c r="C9" s="8"/>
    </row>
    <row r="10" spans="1:5" s="1" customFormat="1" ht="13.5" customHeight="1">
      <c r="A10" s="48"/>
      <c r="B10" s="48"/>
      <c r="C10" s="12" t="s">
        <v>118</v>
      </c>
      <c r="D10" s="2"/>
      <c r="E10" s="2"/>
    </row>
    <row r="11" spans="1:3" ht="18" customHeight="1">
      <c r="A11" s="45" t="s">
        <v>6</v>
      </c>
      <c r="B11" s="45" t="s">
        <v>59</v>
      </c>
      <c r="C11" s="14" t="s">
        <v>7</v>
      </c>
    </row>
    <row r="12" spans="1:3" ht="30.75" customHeight="1">
      <c r="A12" s="45"/>
      <c r="B12" s="45"/>
      <c r="C12" s="13" t="s">
        <v>115</v>
      </c>
    </row>
    <row r="13" spans="1:3" ht="14.25" customHeight="1">
      <c r="A13" s="32" t="s">
        <v>16</v>
      </c>
      <c r="B13" s="15" t="s">
        <v>23</v>
      </c>
      <c r="C13" s="9">
        <f>C14+C24</f>
        <v>490100.9</v>
      </c>
    </row>
    <row r="14" spans="1:3" ht="13.5" customHeight="1">
      <c r="A14" s="32" t="s">
        <v>16</v>
      </c>
      <c r="B14" s="15" t="s">
        <v>98</v>
      </c>
      <c r="C14" s="9">
        <f>C15+C17+C21</f>
        <v>402842</v>
      </c>
    </row>
    <row r="15" spans="1:3" ht="12.75" customHeight="1">
      <c r="A15" s="32" t="s">
        <v>1</v>
      </c>
      <c r="B15" s="16" t="s">
        <v>57</v>
      </c>
      <c r="C15" s="17">
        <f>C16</f>
        <v>334000</v>
      </c>
    </row>
    <row r="16" spans="1:3" ht="15.75" customHeight="1">
      <c r="A16" s="33" t="s">
        <v>9</v>
      </c>
      <c r="B16" s="18" t="s">
        <v>8</v>
      </c>
      <c r="C16" s="19">
        <v>334000</v>
      </c>
    </row>
    <row r="17" spans="1:3" ht="15.75" customHeight="1">
      <c r="A17" s="32" t="s">
        <v>2</v>
      </c>
      <c r="B17" s="16" t="s">
        <v>0</v>
      </c>
      <c r="C17" s="17">
        <f>C18+C19+C20</f>
        <v>65102</v>
      </c>
    </row>
    <row r="18" spans="1:3" ht="29.25" customHeight="1">
      <c r="A18" s="33" t="s">
        <v>35</v>
      </c>
      <c r="B18" s="18" t="s">
        <v>36</v>
      </c>
      <c r="C18" s="20">
        <v>27500</v>
      </c>
    </row>
    <row r="19" spans="1:3" ht="21" customHeight="1">
      <c r="A19" s="33" t="s">
        <v>87</v>
      </c>
      <c r="B19" s="18" t="s">
        <v>22</v>
      </c>
      <c r="C19" s="20">
        <v>37600</v>
      </c>
    </row>
    <row r="20" spans="1:3" ht="14.25" customHeight="1">
      <c r="A20" s="33" t="s">
        <v>88</v>
      </c>
      <c r="B20" s="18" t="s">
        <v>21</v>
      </c>
      <c r="C20" s="20">
        <v>2</v>
      </c>
    </row>
    <row r="21" spans="1:3" ht="15">
      <c r="A21" s="32" t="s">
        <v>5</v>
      </c>
      <c r="B21" s="16" t="s">
        <v>3</v>
      </c>
      <c r="C21" s="17">
        <f>C22+C23</f>
        <v>3740</v>
      </c>
    </row>
    <row r="22" spans="1:3" ht="46.5" customHeight="1">
      <c r="A22" s="33" t="s">
        <v>75</v>
      </c>
      <c r="B22" s="18" t="s">
        <v>76</v>
      </c>
      <c r="C22" s="20">
        <v>2900</v>
      </c>
    </row>
    <row r="23" spans="1:3" ht="61.5" customHeight="1">
      <c r="A23" s="33" t="s">
        <v>78</v>
      </c>
      <c r="B23" s="18" t="s">
        <v>77</v>
      </c>
      <c r="C23" s="20">
        <v>840</v>
      </c>
    </row>
    <row r="24" spans="1:3" ht="13.5" customHeight="1">
      <c r="A24" s="32" t="s">
        <v>54</v>
      </c>
      <c r="B24" s="16" t="s">
        <v>99</v>
      </c>
      <c r="C24" s="21">
        <f>C25+C30+C32+C38+C41</f>
        <v>87258.90000000001</v>
      </c>
    </row>
    <row r="25" spans="1:3" ht="29.25" customHeight="1">
      <c r="A25" s="32" t="s">
        <v>54</v>
      </c>
      <c r="B25" s="16" t="s">
        <v>58</v>
      </c>
      <c r="C25" s="17">
        <f>C26+C27+C28+C29</f>
        <v>21515</v>
      </c>
    </row>
    <row r="26" spans="1:3" ht="51" customHeight="1">
      <c r="A26" s="33" t="s">
        <v>30</v>
      </c>
      <c r="B26" s="18" t="s">
        <v>29</v>
      </c>
      <c r="C26" s="20">
        <v>4140</v>
      </c>
    </row>
    <row r="27" spans="1:3" ht="61.5" customHeight="1">
      <c r="A27" s="33" t="s">
        <v>100</v>
      </c>
      <c r="B27" s="18" t="s">
        <v>82</v>
      </c>
      <c r="C27" s="20">
        <v>11000</v>
      </c>
    </row>
    <row r="28" spans="1:3" ht="62.25">
      <c r="A28" s="33" t="s">
        <v>31</v>
      </c>
      <c r="B28" s="18" t="s">
        <v>89</v>
      </c>
      <c r="C28" s="20">
        <v>6300</v>
      </c>
    </row>
    <row r="29" spans="1:3" ht="47.25" customHeight="1">
      <c r="A29" s="33" t="s">
        <v>32</v>
      </c>
      <c r="B29" s="18" t="s">
        <v>50</v>
      </c>
      <c r="C29" s="20">
        <v>75</v>
      </c>
    </row>
    <row r="30" spans="1:3" ht="15">
      <c r="A30" s="32" t="s">
        <v>85</v>
      </c>
      <c r="B30" s="16" t="s">
        <v>11</v>
      </c>
      <c r="C30" s="17">
        <f>C31</f>
        <v>3372</v>
      </c>
    </row>
    <row r="31" spans="1:3" ht="15">
      <c r="A31" s="33" t="s">
        <v>86</v>
      </c>
      <c r="B31" s="18" t="s">
        <v>10</v>
      </c>
      <c r="C31" s="19">
        <v>3372</v>
      </c>
    </row>
    <row r="32" spans="1:3" ht="30.75">
      <c r="A32" s="34" t="s">
        <v>90</v>
      </c>
      <c r="B32" s="22" t="s">
        <v>13</v>
      </c>
      <c r="C32" s="23">
        <f>C33+C35</f>
        <v>43056.3</v>
      </c>
    </row>
    <row r="33" spans="1:3" ht="15">
      <c r="A33" s="34" t="s">
        <v>107</v>
      </c>
      <c r="B33" s="22" t="s">
        <v>108</v>
      </c>
      <c r="C33" s="23">
        <f>C34</f>
        <v>42648</v>
      </c>
    </row>
    <row r="34" spans="1:3" ht="33" customHeight="1">
      <c r="A34" s="35" t="s">
        <v>104</v>
      </c>
      <c r="B34" s="24" t="s">
        <v>95</v>
      </c>
      <c r="C34" s="25">
        <v>42648</v>
      </c>
    </row>
    <row r="35" spans="1:3" ht="15">
      <c r="A35" s="34" t="s">
        <v>109</v>
      </c>
      <c r="B35" s="22" t="s">
        <v>110</v>
      </c>
      <c r="C35" s="26">
        <f>C36+C37</f>
        <v>408.3</v>
      </c>
    </row>
    <row r="36" spans="1:3" ht="30" customHeight="1">
      <c r="A36" s="35" t="s">
        <v>96</v>
      </c>
      <c r="B36" s="24" t="s">
        <v>97</v>
      </c>
      <c r="C36" s="25">
        <v>218</v>
      </c>
    </row>
    <row r="37" spans="1:3" ht="15" customHeight="1">
      <c r="A37" s="35" t="s">
        <v>105</v>
      </c>
      <c r="B37" s="24" t="s">
        <v>106</v>
      </c>
      <c r="C37" s="25">
        <v>190.3</v>
      </c>
    </row>
    <row r="38" spans="1:3" ht="30.75">
      <c r="A38" s="34" t="s">
        <v>55</v>
      </c>
      <c r="B38" s="22" t="s">
        <v>4</v>
      </c>
      <c r="C38" s="23">
        <f>C39+C40</f>
        <v>16500</v>
      </c>
    </row>
    <row r="39" spans="1:3" ht="78">
      <c r="A39" s="33" t="s">
        <v>103</v>
      </c>
      <c r="B39" s="27" t="s">
        <v>91</v>
      </c>
      <c r="C39" s="20">
        <v>12000</v>
      </c>
    </row>
    <row r="40" spans="1:3" s="3" customFormat="1" ht="33.75" customHeight="1">
      <c r="A40" s="33" t="s">
        <v>101</v>
      </c>
      <c r="B40" s="28" t="s">
        <v>34</v>
      </c>
      <c r="C40" s="20">
        <v>4500</v>
      </c>
    </row>
    <row r="41" spans="1:3" ht="15.75" customHeight="1">
      <c r="A41" s="32" t="s">
        <v>14</v>
      </c>
      <c r="B41" s="16" t="s">
        <v>12</v>
      </c>
      <c r="C41" s="17">
        <f>SUM(C42:C48)</f>
        <v>2815.6</v>
      </c>
    </row>
    <row r="42" spans="1:3" ht="94.5" customHeight="1">
      <c r="A42" s="33" t="s">
        <v>79</v>
      </c>
      <c r="B42" s="27" t="s">
        <v>92</v>
      </c>
      <c r="C42" s="20">
        <v>250</v>
      </c>
    </row>
    <row r="43" spans="1:3" ht="51" customHeight="1">
      <c r="A43" s="33" t="s">
        <v>40</v>
      </c>
      <c r="B43" s="27" t="s">
        <v>39</v>
      </c>
      <c r="C43" s="20">
        <v>45</v>
      </c>
    </row>
    <row r="44" spans="1:3" ht="44.25" customHeight="1">
      <c r="A44" s="33" t="s">
        <v>113</v>
      </c>
      <c r="B44" s="27" t="s">
        <v>114</v>
      </c>
      <c r="C44" s="20">
        <v>26</v>
      </c>
    </row>
    <row r="45" spans="1:3" ht="29.25" customHeight="1">
      <c r="A45" s="33" t="s">
        <v>46</v>
      </c>
      <c r="B45" s="27" t="s">
        <v>47</v>
      </c>
      <c r="C45" s="20">
        <v>180</v>
      </c>
    </row>
    <row r="46" spans="1:3" ht="15.75" customHeight="1">
      <c r="A46" s="33" t="s">
        <v>48</v>
      </c>
      <c r="B46" s="27" t="s">
        <v>49</v>
      </c>
      <c r="C46" s="20">
        <v>24</v>
      </c>
    </row>
    <row r="47" spans="1:3" ht="46.5" customHeight="1">
      <c r="A47" s="33" t="s">
        <v>41</v>
      </c>
      <c r="B47" s="27" t="s">
        <v>42</v>
      </c>
      <c r="C47" s="20">
        <v>382.6</v>
      </c>
    </row>
    <row r="48" spans="1:3" ht="31.5" customHeight="1">
      <c r="A48" s="33" t="s">
        <v>33</v>
      </c>
      <c r="B48" s="27" t="s">
        <v>24</v>
      </c>
      <c r="C48" s="20">
        <v>1908</v>
      </c>
    </row>
    <row r="49" spans="1:3" ht="15.75" customHeight="1">
      <c r="A49" s="32" t="s">
        <v>81</v>
      </c>
      <c r="B49" s="16" t="s">
        <v>102</v>
      </c>
      <c r="C49" s="9">
        <f>C50+C53+C57+C66</f>
        <v>527335.7</v>
      </c>
    </row>
    <row r="50" spans="1:3" ht="30.75" customHeight="1">
      <c r="A50" s="32" t="s">
        <v>17</v>
      </c>
      <c r="B50" s="16" t="s">
        <v>25</v>
      </c>
      <c r="C50" s="17">
        <f>C51+C52</f>
        <v>45258</v>
      </c>
    </row>
    <row r="51" spans="1:3" ht="30.75">
      <c r="A51" s="33" t="s">
        <v>15</v>
      </c>
      <c r="B51" s="18" t="s">
        <v>44</v>
      </c>
      <c r="C51" s="20">
        <v>21418</v>
      </c>
    </row>
    <row r="52" spans="1:3" ht="30" customHeight="1">
      <c r="A52" s="33" t="s">
        <v>18</v>
      </c>
      <c r="B52" s="18" t="s">
        <v>19</v>
      </c>
      <c r="C52" s="19">
        <v>23840</v>
      </c>
    </row>
    <row r="53" spans="1:3" ht="30" customHeight="1">
      <c r="A53" s="32" t="s">
        <v>51</v>
      </c>
      <c r="B53" s="16" t="s">
        <v>52</v>
      </c>
      <c r="C53" s="17">
        <f>SUM(C54:C56)</f>
        <v>29591.800000000003</v>
      </c>
    </row>
    <row r="54" spans="1:3" ht="51" customHeight="1">
      <c r="A54" s="33" t="s">
        <v>80</v>
      </c>
      <c r="B54" s="29" t="s">
        <v>93</v>
      </c>
      <c r="C54" s="20">
        <v>20364.9</v>
      </c>
    </row>
    <row r="55" spans="1:3" ht="63" customHeight="1">
      <c r="A55" s="33" t="s">
        <v>60</v>
      </c>
      <c r="B55" s="29" t="s">
        <v>112</v>
      </c>
      <c r="C55" s="20">
        <v>513.9</v>
      </c>
    </row>
    <row r="56" spans="1:3" ht="49.5" customHeight="1">
      <c r="A56" s="33" t="s">
        <v>94</v>
      </c>
      <c r="B56" s="29" t="s">
        <v>123</v>
      </c>
      <c r="C56" s="20">
        <v>8713</v>
      </c>
    </row>
    <row r="57" spans="1:3" ht="33" customHeight="1">
      <c r="A57" s="32" t="s">
        <v>56</v>
      </c>
      <c r="B57" s="16" t="s">
        <v>53</v>
      </c>
      <c r="C57" s="17">
        <f>SUM(C58:C65)</f>
        <v>438110.4</v>
      </c>
    </row>
    <row r="58" spans="1:3" ht="30.75">
      <c r="A58" s="33" t="s">
        <v>26</v>
      </c>
      <c r="B58" s="18" t="s">
        <v>37</v>
      </c>
      <c r="C58" s="20">
        <v>33258.9</v>
      </c>
    </row>
    <row r="59" spans="1:3" ht="63.75" customHeight="1">
      <c r="A59" s="33" t="s">
        <v>62</v>
      </c>
      <c r="B59" s="18" t="s">
        <v>69</v>
      </c>
      <c r="C59" s="20">
        <v>2015</v>
      </c>
    </row>
    <row r="60" spans="1:3" ht="50.25" customHeight="1">
      <c r="A60" s="33" t="s">
        <v>63</v>
      </c>
      <c r="B60" s="18" t="s">
        <v>70</v>
      </c>
      <c r="C60" s="20">
        <v>775</v>
      </c>
    </row>
    <row r="61" spans="1:3" ht="76.5" customHeight="1">
      <c r="A61" s="33" t="s">
        <v>64</v>
      </c>
      <c r="B61" s="18" t="s">
        <v>83</v>
      </c>
      <c r="C61" s="20">
        <v>1482.5</v>
      </c>
    </row>
    <row r="62" spans="1:3" ht="49.5" customHeight="1">
      <c r="A62" s="33" t="s">
        <v>65</v>
      </c>
      <c r="B62" s="18" t="s">
        <v>71</v>
      </c>
      <c r="C62" s="20">
        <v>811.1</v>
      </c>
    </row>
    <row r="63" spans="1:3" ht="60.75" customHeight="1">
      <c r="A63" s="33" t="s">
        <v>67</v>
      </c>
      <c r="B63" s="18" t="s">
        <v>68</v>
      </c>
      <c r="C63" s="20">
        <v>3987.2</v>
      </c>
    </row>
    <row r="64" spans="1:3" ht="64.5" customHeight="1">
      <c r="A64" s="33" t="s">
        <v>66</v>
      </c>
      <c r="B64" s="18" t="s">
        <v>72</v>
      </c>
      <c r="C64" s="20">
        <v>775</v>
      </c>
    </row>
    <row r="65" spans="1:3" ht="77.25" customHeight="1">
      <c r="A65" s="33" t="s">
        <v>61</v>
      </c>
      <c r="B65" s="18" t="s">
        <v>84</v>
      </c>
      <c r="C65" s="20">
        <v>395005.7</v>
      </c>
    </row>
    <row r="66" spans="1:3" ht="15" customHeight="1">
      <c r="A66" s="34" t="s">
        <v>45</v>
      </c>
      <c r="B66" s="16" t="s">
        <v>43</v>
      </c>
      <c r="C66" s="30">
        <f>SUM(C67:C69)</f>
        <v>14375.5</v>
      </c>
    </row>
    <row r="67" spans="1:3" ht="62.25" customHeight="1">
      <c r="A67" s="35" t="s">
        <v>27</v>
      </c>
      <c r="B67" s="18" t="s">
        <v>38</v>
      </c>
      <c r="C67" s="20">
        <v>12889.8</v>
      </c>
    </row>
    <row r="68" spans="1:3" ht="46.5">
      <c r="A68" s="33" t="s">
        <v>74</v>
      </c>
      <c r="B68" s="29" t="s">
        <v>73</v>
      </c>
      <c r="C68" s="20">
        <f>290.8+155.8</f>
        <v>446.6</v>
      </c>
    </row>
    <row r="69" spans="1:3" ht="78">
      <c r="A69" s="33" t="s">
        <v>122</v>
      </c>
      <c r="B69" s="29" t="s">
        <v>121</v>
      </c>
      <c r="C69" s="20">
        <v>1039.1</v>
      </c>
    </row>
    <row r="70" spans="1:3" ht="20.25" customHeight="1">
      <c r="A70" s="32" t="s">
        <v>28</v>
      </c>
      <c r="B70" s="10" t="s">
        <v>20</v>
      </c>
      <c r="C70" s="9">
        <f>C13+C49</f>
        <v>1017436.6</v>
      </c>
    </row>
    <row r="71" spans="1:3" ht="15">
      <c r="A71" s="36"/>
      <c r="B71" s="7"/>
      <c r="C71" s="7"/>
    </row>
    <row r="72" spans="1:3" ht="15">
      <c r="A72" s="37"/>
      <c r="B72" s="11"/>
      <c r="C72" s="7"/>
    </row>
    <row r="73" ht="12.75">
      <c r="A73" s="38"/>
    </row>
    <row r="74" ht="12.75">
      <c r="A74" s="38"/>
    </row>
    <row r="75" ht="12.75">
      <c r="A75" s="38"/>
    </row>
    <row r="76" spans="1:44" s="4" customFormat="1" ht="12.75">
      <c r="A76" s="38"/>
      <c r="C76" s="40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4" customFormat="1" ht="12.75">
      <c r="A77" s="38"/>
      <c r="C77" s="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4" customFormat="1" ht="12.75">
      <c r="A78" s="38"/>
      <c r="C78" s="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4" customFormat="1" ht="12.75">
      <c r="A79" s="38"/>
      <c r="C79" s="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4" customFormat="1" ht="12.75">
      <c r="A80" s="38"/>
      <c r="C80" s="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4" customFormat="1" ht="12.75">
      <c r="A81" s="38"/>
      <c r="C81" s="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4" customFormat="1" ht="12.75">
      <c r="A82" s="38"/>
      <c r="C82" s="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</sheetData>
  <sheetProtection/>
  <mergeCells count="10">
    <mergeCell ref="A1:C1"/>
    <mergeCell ref="A2:C2"/>
    <mergeCell ref="A3:C3"/>
    <mergeCell ref="A5:C5"/>
    <mergeCell ref="A11:A12"/>
    <mergeCell ref="B11:B12"/>
    <mergeCell ref="A8:C8"/>
    <mergeCell ref="A9:B9"/>
    <mergeCell ref="A10:B10"/>
    <mergeCell ref="A4:C4"/>
  </mergeCells>
  <printOptions/>
  <pageMargins left="0.7480314960629921" right="0.3937007874015748" top="0.3937007874015748" bottom="0.3937007874015748" header="0" footer="0"/>
  <pageSetup fitToHeight="3" fitToWidth="1" horizontalDpi="600" verticalDpi="600" orientation="portrait" paperSize="9" scale="78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2013-01-01T03:26:00Z</cp:lastPrinted>
  <dcterms:created xsi:type="dcterms:W3CDTF">2002-01-21T07:46:24Z</dcterms:created>
  <dcterms:modified xsi:type="dcterms:W3CDTF">2012-12-27T05:32:31Z</dcterms:modified>
  <cp:category/>
  <cp:version/>
  <cp:contentType/>
  <cp:contentStatus/>
</cp:coreProperties>
</file>