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" windowWidth="15456" windowHeight="9972" activeTab="0"/>
  </bookViews>
  <sheets>
    <sheet name="Бюджет 2014-2015" sheetId="1" r:id="rId1"/>
  </sheets>
  <definedNames>
    <definedName name="APPT" localSheetId="0">'Бюджет 2014-2015'!$A$23</definedName>
    <definedName name="FIO" localSheetId="0">'Бюджет 2014-2015'!$F$23</definedName>
    <definedName name="SIGN" localSheetId="0">'Бюджет 2014-2015'!$A$23:$H$24</definedName>
    <definedName name="_xlnm.Print_Titles" localSheetId="0">'Бюджет 2014-2015'!$11:$11</definedName>
  </definedNames>
  <calcPr fullCalcOnLoad="1"/>
</workbook>
</file>

<file path=xl/sharedStrings.xml><?xml version="1.0" encoding="utf-8"?>
<sst xmlns="http://schemas.openxmlformats.org/spreadsheetml/2006/main" count="1580" uniqueCount="259">
  <si>
    <t>Финансовое управление Администрации Усть-Кутского муниципального образования</t>
  </si>
  <si>
    <t>тыс. руб.</t>
  </si>
  <si>
    <t/>
  </si>
  <si>
    <t>Наименование кода</t>
  </si>
  <si>
    <t>КЦСР</t>
  </si>
  <si>
    <t>КВР</t>
  </si>
  <si>
    <t>Управление сельского хозяйства Усть-Кутского муниципального образования</t>
  </si>
  <si>
    <t>902</t>
  </si>
  <si>
    <t>НАЦИОНАЛЬНАЯ ЭКОНОМИКА</t>
  </si>
  <si>
    <t>0400</t>
  </si>
  <si>
    <t>Сельское хозяйство и рыболовство</t>
  </si>
  <si>
    <t>0405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</si>
  <si>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</si>
  <si>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</si>
  <si>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</si>
  <si>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</si>
  <si>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7951100</t>
  </si>
  <si>
    <t>Отдел культуры Администрации Усть-Кутского муниципального образования</t>
  </si>
  <si>
    <t>904</t>
  </si>
  <si>
    <t>ОБРАЗОВАНИЕ</t>
  </si>
  <si>
    <t>0700</t>
  </si>
  <si>
    <t>Общее образование</t>
  </si>
  <si>
    <t>0702</t>
  </si>
  <si>
    <t>Внешкольные учреждения. Обеспечение деятельности подведомственных учреждений</t>
  </si>
  <si>
    <t>4239900</t>
  </si>
  <si>
    <t>Выполнение функций казенными учреждениями</t>
  </si>
  <si>
    <t>001</t>
  </si>
  <si>
    <t>Субсидии некоммерческим организациям</t>
  </si>
  <si>
    <t>019</t>
  </si>
  <si>
    <t>Долгосрочная 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</si>
  <si>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7951600</t>
  </si>
  <si>
    <t>КУЛЬТУРА, КИНЕМАТОГРАФИЯ</t>
  </si>
  <si>
    <t>0800</t>
  </si>
  <si>
    <t>Культура</t>
  </si>
  <si>
    <t>0801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</si>
  <si>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</si>
  <si>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</si>
  <si>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</si>
  <si>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4400202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</si>
  <si>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</si>
  <si>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</si>
  <si>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</si>
  <si>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</si>
  <si>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</si>
  <si>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</si>
  <si>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7950700</t>
  </si>
  <si>
    <t>Муниципальная целевая программа "Повышение эффективности бюджетных расходов Усть-Кутского муниципального образования на 2012-2013 годы"</t>
  </si>
  <si>
    <t>7951700</t>
  </si>
  <si>
    <t>Другие вопросы в области культуры, кинематографии</t>
  </si>
  <si>
    <t>0804</t>
  </si>
  <si>
    <t>Централизованные бухгалтерии.Обеспечение деятельности подведомственных учреждений</t>
  </si>
  <si>
    <t>4529900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</si>
  <si>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</si>
  <si>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</si>
  <si>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</si>
  <si>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</si>
  <si>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</si>
  <si>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</si>
  <si>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Субсидия на выплату заработной платы с начислениями на нее педагогическим работникам муниципальных дошкольных образовательных учреждений</t>
  </si>
  <si>
    <t>5890000</t>
  </si>
  <si>
    <t>7951500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</si>
  <si>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</si>
  <si>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0025000</t>
  </si>
  <si>
    <t>Школы. Обеспечение деятельности подведомственных учреждений</t>
  </si>
  <si>
    <t>4219900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</si>
  <si>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</si>
  <si>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</si>
  <si>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</si>
  <si>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</si>
  <si>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Другие вопросы в области образования</t>
  </si>
  <si>
    <t>0709</t>
  </si>
  <si>
    <t>СОЦИАЛЬНАЯ ПОЛИТИКА</t>
  </si>
  <si>
    <t>1000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</si>
  <si>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</si>
  <si>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</si>
  <si>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</si>
  <si>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0024600</t>
  </si>
  <si>
    <t>7950900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</si>
  <si>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</si>
  <si>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</si>
  <si>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</si>
  <si>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</si>
  <si>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</si>
  <si>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</si>
  <si>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</si>
  <si>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Прочие выплаты по обязательствам государства</t>
  </si>
  <si>
    <t>0920305</t>
  </si>
  <si>
    <t>Иные межбюджетные трансферты</t>
  </si>
  <si>
    <t>017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</si>
  <si>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</si>
  <si>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</si>
  <si>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</si>
  <si>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</si>
  <si>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</si>
  <si>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</si>
  <si>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</si>
  <si>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</si>
  <si>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</si>
  <si>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</si>
  <si>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</si>
  <si>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</si>
  <si>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Прочие межбюджетные трансферты общего характера</t>
  </si>
  <si>
    <t>1403</t>
  </si>
  <si>
    <t>Контрольно-счетная комиссия</t>
  </si>
  <si>
    <t>912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</si>
  <si>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</si>
  <si>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</si>
  <si>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государственной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</si>
  <si>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</si>
  <si>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</si>
  <si>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</si>
  <si>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</si>
  <si>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</si>
  <si>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</si>
  <si>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</si>
  <si>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</si>
  <si>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</si>
  <si>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</si>
  <si>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</si>
  <si>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</si>
  <si>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</si>
  <si>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</si>
  <si>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</si>
  <si>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</si>
  <si>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</si>
  <si>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</si>
  <si>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</si>
  <si>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</si>
  <si>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</si>
  <si>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</si>
  <si>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</si>
  <si>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</si>
  <si>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</si>
  <si>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</si>
  <si>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</si>
  <si>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</si>
  <si>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</si>
  <si>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</si>
  <si>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</si>
  <si>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местных администраций</t>
  </si>
  <si>
    <t>0700500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</si>
  <si>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</si>
  <si>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0024000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</si>
  <si>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</si>
  <si>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</si>
  <si>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</si>
  <si>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0024400</t>
  </si>
  <si>
    <t>Осуществление отдельных областных государственных полномочий в области охраны труда</t>
  </si>
  <si>
    <t>0024500</t>
  </si>
  <si>
    <t>Органы внутренних дел</t>
  </si>
  <si>
    <t>0302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</si>
  <si>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</t>
  </si>
  <si>
    <t>7950800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</si>
  <si>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</si>
  <si>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</si>
  <si>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</si>
  <si>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</si>
  <si>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</si>
  <si>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</si>
  <si>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</si>
  <si>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</si>
  <si>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</si>
  <si>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</si>
  <si>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7951400</t>
  </si>
  <si>
    <t>Проведение мероприятий для детей и молодежи</t>
  </si>
  <si>
    <t>4310100</t>
  </si>
  <si>
    <t>7951200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</si>
  <si>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</si>
  <si>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</si>
  <si>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</si>
  <si>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</si>
  <si>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</si>
  <si>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</si>
  <si>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</si>
  <si>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</si>
  <si>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</si>
  <si>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</si>
  <si>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</si>
  <si>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</si>
  <si>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0024701</t>
  </si>
  <si>
    <t>Предоставление гражданам субсидий на оплату жилых помещений и коммунальных услуг</t>
  </si>
  <si>
    <t>0024702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</si>
  <si>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</si>
  <si>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</si>
  <si>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</si>
  <si>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0024100</t>
  </si>
  <si>
    <t>ГРБС</t>
  </si>
  <si>
    <t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</t>
  </si>
  <si>
    <t>РзПз</t>
  </si>
  <si>
    <t>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</si>
  <si>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Ассигнования 2013  год</t>
  </si>
  <si>
    <t>7950400</t>
  </si>
  <si>
    <t>Долгосрочная муниципальная целевая программа "Развитие физической культуры и спорта в Усть-Кутском муниципальном образовании на 2013-2015 годы"</t>
  </si>
  <si>
    <t>Долгосрочная 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</si>
  <si>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7950300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</si>
  <si>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</si>
  <si>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Долгосрочная муниципальная целевая программа "Комплексные меры профилактики злоупотребления наркотическими средствами и психотропными веществами на 2013-2015 годы"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</si>
  <si>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</si>
  <si>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программа "Содействие в проведении районных мероприятий Усть-Кутского муниципального образования на 2013-2015 годы"</t>
  </si>
  <si>
    <t>7950500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</si>
  <si>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</si>
  <si>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</si>
  <si>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ВЕДОМСТВЕНОЙ СТРУКТУРЕ РАСХОДОВ БЮДЖЕТА УСТЬ-КУТСКОГО МУНИЦИПАЛЬНОГО ОБРАЗОВАНИЯ НА ПЛАНОВЫЙ ПЕРИОД 2014 И 2015 ГОДОВ</t>
  </si>
  <si>
    <t>к решению Думы Усть-Кутского  муниципального</t>
  </si>
  <si>
    <t xml:space="preserve"> образования "О бюджете Усть-Кутского муниципального образования </t>
  </si>
  <si>
    <t>Долгосрочная муниципальная целевая программа "Профилактика социально значимых заболеваний в Усть-Кутском муниципальном образовании на 2013-2015 гг."</t>
  </si>
  <si>
    <t>2014 год</t>
  </si>
  <si>
    <t xml:space="preserve"> 2015  год</t>
  </si>
  <si>
    <t>на 2013 год и на плановый период 2014 и 2015 годов"</t>
  </si>
  <si>
    <t>ИТОГО:</t>
  </si>
  <si>
    <t>Приложение № 13</t>
  </si>
  <si>
    <t>121</t>
  </si>
  <si>
    <t>Иные выплаты персоналу органов местного самоуправления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</si>
  <si>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</si>
  <si>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</si>
  <si>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</si>
  <si>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</si>
  <si>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</si>
  <si>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</si>
  <si>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852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</si>
  <si>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</si>
  <si>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</si>
  <si>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Фонд оплаты труда и страховые взносы персоналу казенных учреждений</t>
  </si>
  <si>
    <t>Фонд оплаты труда и страховые взносы персоналу органов местного самоуправления</t>
  </si>
  <si>
    <t>Иные выплаты персоналу органов местного самоуправления, за исключением фонда оплаты труда</t>
  </si>
  <si>
    <t>Прочая закупка товаров, работ, услуг для муниципальных нужд</t>
  </si>
  <si>
    <t>111</t>
  </si>
  <si>
    <t>112</t>
  </si>
  <si>
    <t>Иные выплаты персоналу казенных учреждений, за исключением фонда оплаты труда</t>
  </si>
  <si>
    <t>Закупка товаров, работ, услуг в целях капитального ремонта муниципального имущества</t>
  </si>
  <si>
    <t>243</t>
  </si>
  <si>
    <t>621</t>
  </si>
  <si>
    <t>Субсидии автономным учреждениям на иные цели</t>
  </si>
  <si>
    <t>622</t>
  </si>
  <si>
    <t>7953500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</si>
  <si>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</si>
  <si>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321</t>
  </si>
  <si>
    <t>Пособия и компенсации гражданам и иные социальные выплаты, кроме публичных нормативных обязательств</t>
  </si>
  <si>
    <t>611</t>
  </si>
  <si>
    <t>612</t>
  </si>
  <si>
    <t>Субсидии бюджетным учреждениям на иные цели</t>
  </si>
  <si>
    <t>Резервные средства</t>
  </si>
  <si>
    <t>870</t>
  </si>
  <si>
    <t>312</t>
  </si>
  <si>
    <t>Пособия и компенсации по публичным нормативным обязательствам</t>
  </si>
  <si>
    <t>313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</si>
  <si>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2012-2016 годы"</t>
  </si>
  <si>
    <t>411</t>
  </si>
  <si>
    <t>Бюджетные инвестиции в объекты муниципальной собственности бюджетным учреждениям</t>
  </si>
  <si>
    <t>Пенсии, выплачиваемые организациями сектора государственного управления</t>
  </si>
  <si>
    <t>Фонд оплаты труда  и страховые взносы персоналу органов местного самоуправления</t>
  </si>
  <si>
    <t>Субсидии юридическим лицам (кроме государственных, муниципальных учреждений) и физическим лицам-производителям товаров, работ, услуг</t>
  </si>
  <si>
    <t>710</t>
  </si>
  <si>
    <t>Обслуживание муниципального долга</t>
  </si>
  <si>
    <t>511</t>
  </si>
  <si>
    <t>Дотации на выравнивание бюджетной обеспеченности поселений</t>
  </si>
  <si>
    <t xml:space="preserve">Фонд оплаты труда и страховые взносы персоналу казенных учреждений </t>
  </si>
  <si>
    <t>Субсидии бюджетным учреждениям на финансовое обеспечение муниципального задания  на оказание муниципальных услуг (выполнение работ)</t>
  </si>
  <si>
    <t>от "25" декабря 2012 г. № 121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</si>
</sst>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33" borderId="15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9" fillId="33" borderId="10" xfId="0" applyNumberFormat="1" applyFont="1" applyFill="1" applyBorder="1" applyAlignment="1">
      <alignment horizontal="right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/>
    </xf>
    <xf numFmtId="165" fontId="9" fillId="33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4" fontId="9" fillId="33" borderId="16" xfId="0" applyNumberFormat="1" applyFont="1" applyFill="1" applyBorder="1" applyAlignment="1">
      <alignment horizontal="right" vertical="center" wrapText="1"/>
    </xf>
    <xf numFmtId="165" fontId="9" fillId="33" borderId="16" xfId="0" applyNumberFormat="1" applyFont="1" applyFill="1" applyBorder="1" applyAlignment="1">
      <alignment horizontal="right" vertical="center" wrapText="1"/>
    </xf>
    <xf numFmtId="165" fontId="9" fillId="33" borderId="21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8"/>
  <sheetViews>
    <sheetView showGridLines="0" tabSelected="1" workbookViewId="0" topLeftCell="A112">
      <selection activeCell="J72" sqref="J72"/>
    </sheetView>
  </sheetViews>
  <sheetFormatPr defaultColWidth="9.140625" defaultRowHeight="12.75" customHeight="1" outlineLevelRow="4"/>
  <cols>
    <col min="1" max="1" width="37.00390625" style="0" customWidth="1"/>
    <col min="2" max="4" width="6.7109375" style="0" customWidth="1"/>
    <col min="5" max="5" width="5.28125" style="0" customWidth="1"/>
    <col min="6" max="6" width="15.421875" style="0" hidden="1" customWidth="1"/>
    <col min="7" max="7" width="14.57421875" style="0" customWidth="1"/>
    <col min="8" max="8" width="15.00390625" style="0" customWidth="1"/>
  </cols>
  <sheetData>
    <row r="1" spans="1:10" ht="12.75" customHeight="1">
      <c r="A1" s="4"/>
      <c r="B1" s="5"/>
      <c r="C1" s="7"/>
      <c r="D1" s="51" t="s">
        <v>210</v>
      </c>
      <c r="E1" s="51"/>
      <c r="F1" s="51"/>
      <c r="G1" s="52"/>
      <c r="H1" s="52"/>
      <c r="I1" s="1"/>
      <c r="J1" s="1"/>
    </row>
    <row r="2" spans="1:10" ht="12.75" customHeight="1">
      <c r="A2" s="3"/>
      <c r="B2" s="2"/>
      <c r="C2" s="7"/>
      <c r="D2" s="53" t="s">
        <v>203</v>
      </c>
      <c r="E2" s="53"/>
      <c r="F2" s="53"/>
      <c r="G2" s="50"/>
      <c r="H2" s="50"/>
      <c r="I2" s="2"/>
      <c r="J2" s="2"/>
    </row>
    <row r="3" spans="1:10" ht="12.75" customHeight="1">
      <c r="A3" s="3"/>
      <c r="B3" s="53" t="s">
        <v>204</v>
      </c>
      <c r="C3" s="50"/>
      <c r="D3" s="50"/>
      <c r="E3" s="50"/>
      <c r="F3" s="50"/>
      <c r="G3" s="50"/>
      <c r="H3" s="50"/>
      <c r="I3" s="2"/>
      <c r="J3" s="2"/>
    </row>
    <row r="4" spans="1:10" ht="12.75" customHeight="1">
      <c r="A4" s="3"/>
      <c r="B4" s="2"/>
      <c r="C4" s="53" t="s">
        <v>208</v>
      </c>
      <c r="D4" s="53"/>
      <c r="E4" s="53"/>
      <c r="F4" s="53"/>
      <c r="G4" s="50"/>
      <c r="H4" s="50"/>
      <c r="I4" s="2"/>
      <c r="J4" s="2"/>
    </row>
    <row r="5" spans="1:10" ht="12.75" customHeight="1">
      <c r="A5" s="5"/>
      <c r="B5" s="53" t="s">
        <v>258</v>
      </c>
      <c r="C5" s="50"/>
      <c r="D5" s="50"/>
      <c r="E5" s="50"/>
      <c r="F5" s="50"/>
      <c r="G5" s="50"/>
      <c r="H5" s="50"/>
      <c r="I5" s="1"/>
      <c r="J5" s="1"/>
    </row>
    <row r="6" spans="1:10" ht="12.75" customHeight="1">
      <c r="A6" s="5"/>
      <c r="B6" s="5"/>
      <c r="C6" s="5"/>
      <c r="D6" s="5"/>
      <c r="E6" s="5"/>
      <c r="F6" s="5"/>
      <c r="G6" s="1"/>
      <c r="H6" s="1"/>
      <c r="I6" s="1"/>
      <c r="J6" s="1"/>
    </row>
    <row r="7" spans="1:10" ht="12.75">
      <c r="A7" s="5"/>
      <c r="B7" s="5"/>
      <c r="C7" s="5"/>
      <c r="D7" s="5"/>
      <c r="E7" s="5"/>
      <c r="F7" s="5"/>
      <c r="G7" s="1"/>
      <c r="H7" s="1"/>
      <c r="I7" s="1"/>
      <c r="J7" s="1"/>
    </row>
    <row r="8" spans="1:10" ht="54" customHeight="1">
      <c r="A8" s="48" t="s">
        <v>202</v>
      </c>
      <c r="B8" s="49"/>
      <c r="C8" s="49"/>
      <c r="D8" s="49"/>
      <c r="E8" s="49"/>
      <c r="F8" s="49"/>
      <c r="G8" s="50"/>
      <c r="H8" s="50"/>
      <c r="I8" s="1"/>
      <c r="J8" s="1"/>
    </row>
    <row r="9" spans="1:10" ht="12.75">
      <c r="A9" s="5"/>
      <c r="B9" s="5"/>
      <c r="C9" s="5"/>
      <c r="D9" s="5"/>
      <c r="E9" s="5"/>
      <c r="F9" s="5"/>
      <c r="G9" s="1"/>
      <c r="H9" s="1"/>
      <c r="I9" s="1"/>
      <c r="J9" s="1"/>
    </row>
    <row r="10" spans="1:10" ht="13.5" thickBot="1">
      <c r="A10" s="8"/>
      <c r="B10" s="5"/>
      <c r="C10" s="5"/>
      <c r="D10" s="5"/>
      <c r="E10" s="5"/>
      <c r="G10" s="1"/>
      <c r="H10" s="6" t="s">
        <v>1</v>
      </c>
      <c r="I10" s="1"/>
      <c r="J10" s="1"/>
    </row>
    <row r="11" spans="1:8" ht="21.75" thickBot="1">
      <c r="A11" s="21" t="s">
        <v>3</v>
      </c>
      <c r="B11" s="22" t="s">
        <v>186</v>
      </c>
      <c r="C11" s="22" t="s">
        <v>188</v>
      </c>
      <c r="D11" s="22" t="s">
        <v>4</v>
      </c>
      <c r="E11" s="22" t="s">
        <v>5</v>
      </c>
      <c r="F11" s="22" t="s">
        <v>190</v>
      </c>
      <c r="G11" s="22" t="s">
        <v>206</v>
      </c>
      <c r="H11" s="23" t="s">
        <v>207</v>
      </c>
    </row>
    <row r="12" spans="1:8" ht="20.25">
      <c r="A12" s="19" t="s">
        <v>6</v>
      </c>
      <c r="B12" s="20" t="s">
        <v>7</v>
      </c>
      <c r="C12" s="20" t="s">
        <v>2</v>
      </c>
      <c r="D12" s="20" t="s">
        <v>2</v>
      </c>
      <c r="E12" s="20" t="s">
        <v>2</v>
      </c>
      <c r="F12" s="40">
        <f aca="true" t="shared" si="0" ref="F12:H13">F13</f>
        <v>2025</v>
      </c>
      <c r="G12" s="41">
        <f t="shared" si="0"/>
        <v>2622</v>
      </c>
      <c r="H12" s="42">
        <f t="shared" si="0"/>
        <v>2572</v>
      </c>
    </row>
    <row r="13" spans="1:8" ht="12.75" outlineLevel="1">
      <c r="A13" s="13" t="s">
        <v>8</v>
      </c>
      <c r="B13" s="10" t="s">
        <v>7</v>
      </c>
      <c r="C13" s="10" t="s">
        <v>9</v>
      </c>
      <c r="D13" s="10" t="s">
        <v>2</v>
      </c>
      <c r="E13" s="10" t="s">
        <v>2</v>
      </c>
      <c r="F13" s="27">
        <f t="shared" si="0"/>
        <v>2025</v>
      </c>
      <c r="G13" s="28">
        <f t="shared" si="0"/>
        <v>2622</v>
      </c>
      <c r="H13" s="33">
        <f t="shared" si="0"/>
        <v>2572</v>
      </c>
    </row>
    <row r="14" spans="1:8" ht="12.75" outlineLevel="2">
      <c r="A14" s="13" t="s">
        <v>10</v>
      </c>
      <c r="B14" s="10" t="s">
        <v>7</v>
      </c>
      <c r="C14" s="10" t="s">
        <v>11</v>
      </c>
      <c r="D14" s="10" t="s">
        <v>2</v>
      </c>
      <c r="E14" s="10" t="s">
        <v>2</v>
      </c>
      <c r="F14" s="27">
        <f>F21+F15</f>
        <v>2025</v>
      </c>
      <c r="G14" s="28">
        <f>G21+G15</f>
        <v>2622</v>
      </c>
      <c r="H14" s="33">
        <f>H21+H15</f>
        <v>2572</v>
      </c>
    </row>
    <row r="15" spans="1:8" ht="12.75" outlineLevel="3">
      <c r="A15" s="13" t="s">
        <v>12</v>
      </c>
      <c r="B15" s="10" t="s">
        <v>7</v>
      </c>
      <c r="C15" s="10" t="s">
        <v>11</v>
      </c>
      <c r="D15" s="10" t="s">
        <v>13</v>
      </c>
      <c r="E15" s="10" t="s">
        <v>2</v>
      </c>
      <c r="F15" s="27">
        <f>F16</f>
        <v>1275</v>
      </c>
      <c r="G15" s="28">
        <f>G16+G17+G18+G19+G20</f>
        <v>1494</v>
      </c>
      <c r="H15" s="33">
        <f>H16+H17+H18+H19+H20</f>
        <v>1389</v>
      </c>
    </row>
    <row r="16" spans="1:8" ht="22.5" customHeight="1" outlineLevel="4">
      <c r="A16" s="14" t="s">
        <v>223</v>
      </c>
      <c r="B16" s="11" t="s">
        <v>7</v>
      </c>
      <c r="C16" s="11" t="s">
        <v>11</v>
      </c>
      <c r="D16" s="11" t="s">
        <v>13</v>
      </c>
      <c r="E16" s="11" t="s">
        <v>211</v>
      </c>
      <c r="F16" s="15">
        <v>1275</v>
      </c>
      <c r="G16" s="30">
        <v>1211</v>
      </c>
      <c r="H16" s="34">
        <v>1126</v>
      </c>
    </row>
    <row r="17" spans="1:8" ht="19.5" customHeight="1" outlineLevel="4">
      <c r="A17" s="14" t="s">
        <v>224</v>
      </c>
      <c r="B17" s="11" t="s">
        <v>7</v>
      </c>
      <c r="C17" s="11" t="s">
        <v>11</v>
      </c>
      <c r="D17" s="11" t="s">
        <v>13</v>
      </c>
      <c r="E17" s="11" t="s">
        <v>213</v>
      </c>
      <c r="F17" s="15">
        <v>35</v>
      </c>
      <c r="G17" s="30">
        <v>33</v>
      </c>
      <c r="H17" s="34">
        <v>31</v>
      </c>
    </row>
    <row r="18" spans="1:8" ht="19.5" customHeight="1" outlineLevel="4">
      <c r="A18" s="14" t="s">
        <v>214</v>
      </c>
      <c r="B18" s="11" t="s">
        <v>7</v>
      </c>
      <c r="C18" s="11" t="s">
        <v>11</v>
      </c>
      <c r="D18" s="11" t="s">
        <v>13</v>
      </c>
      <c r="E18" s="11" t="s">
        <v>215</v>
      </c>
      <c r="F18" s="15">
        <v>58</v>
      </c>
      <c r="G18" s="30">
        <v>55</v>
      </c>
      <c r="H18" s="34">
        <v>51</v>
      </c>
    </row>
    <row r="19" spans="1:8" ht="19.5" customHeight="1" outlineLevel="4">
      <c r="A19" s="14" t="s">
        <v>216</v>
      </c>
      <c r="B19" s="11" t="s">
        <v>7</v>
      </c>
      <c r="C19" s="11" t="s">
        <v>11</v>
      </c>
      <c r="D19" s="11" t="s">
        <v>13</v>
      </c>
      <c r="E19" s="11" t="s">
        <v>217</v>
      </c>
      <c r="F19" s="15">
        <v>203</v>
      </c>
      <c r="G19" s="30">
        <v>193</v>
      </c>
      <c r="H19" s="34">
        <v>179</v>
      </c>
    </row>
    <row r="20" spans="1:8" ht="15.75" customHeight="1" outlineLevel="4">
      <c r="A20" s="14" t="s">
        <v>218</v>
      </c>
      <c r="B20" s="11" t="s">
        <v>7</v>
      </c>
      <c r="C20" s="11" t="s">
        <v>11</v>
      </c>
      <c r="D20" s="11" t="s">
        <v>13</v>
      </c>
      <c r="E20" s="11" t="s">
        <v>219</v>
      </c>
      <c r="F20" s="15">
        <v>2</v>
      </c>
      <c r="G20" s="30">
        <v>2</v>
      </c>
      <c r="H20" s="34">
        <v>2</v>
      </c>
    </row>
    <row r="21" spans="1:8" ht="54" customHeight="1" outlineLevel="3">
      <c r="A21" s="16" t="s">
        <v>187</v>
      </c>
      <c r="B21" s="10" t="s">
        <v>7</v>
      </c>
      <c r="C21" s="10" t="s">
        <v>11</v>
      </c>
      <c r="D21" s="10" t="s">
        <v>16</v>
      </c>
      <c r="E21" s="10" t="s">
        <v>2</v>
      </c>
      <c r="F21" s="27">
        <f>F22</f>
        <v>750</v>
      </c>
      <c r="G21" s="28">
        <f>G22</f>
        <v>1128</v>
      </c>
      <c r="H21" s="33">
        <f>H22</f>
        <v>1183</v>
      </c>
    </row>
    <row r="22" spans="1:8" ht="30" outlineLevel="4">
      <c r="A22" s="14" t="s">
        <v>220</v>
      </c>
      <c r="B22" s="11" t="s">
        <v>7</v>
      </c>
      <c r="C22" s="11" t="s">
        <v>11</v>
      </c>
      <c r="D22" s="11" t="s">
        <v>16</v>
      </c>
      <c r="E22" s="11" t="s">
        <v>221</v>
      </c>
      <c r="F22" s="29">
        <v>750</v>
      </c>
      <c r="G22" s="30">
        <v>1128</v>
      </c>
      <c r="H22" s="34">
        <v>1183</v>
      </c>
    </row>
    <row r="23" spans="1:8" ht="20.25">
      <c r="A23" s="12" t="s">
        <v>17</v>
      </c>
      <c r="B23" s="9" t="s">
        <v>18</v>
      </c>
      <c r="C23" s="9" t="s">
        <v>2</v>
      </c>
      <c r="D23" s="9" t="s">
        <v>2</v>
      </c>
      <c r="E23" s="9" t="s">
        <v>2</v>
      </c>
      <c r="F23" s="25">
        <f>F24+F30</f>
        <v>41582.8</v>
      </c>
      <c r="G23" s="26">
        <f>G24+G30</f>
        <v>40394.9</v>
      </c>
      <c r="H23" s="35">
        <f>H24+H30</f>
        <v>43419.9</v>
      </c>
    </row>
    <row r="24" spans="1:8" ht="12.75" outlineLevel="1">
      <c r="A24" s="13" t="s">
        <v>19</v>
      </c>
      <c r="B24" s="10" t="s">
        <v>18</v>
      </c>
      <c r="C24" s="10" t="s">
        <v>20</v>
      </c>
      <c r="D24" s="10" t="s">
        <v>2</v>
      </c>
      <c r="E24" s="10" t="s">
        <v>2</v>
      </c>
      <c r="F24" s="27">
        <f>F25</f>
        <v>12657</v>
      </c>
      <c r="G24" s="28">
        <f>G25</f>
        <v>12597</v>
      </c>
      <c r="H24" s="33">
        <f>H25</f>
        <v>12597</v>
      </c>
    </row>
    <row r="25" spans="1:8" ht="12.75" outlineLevel="2">
      <c r="A25" s="13" t="s">
        <v>21</v>
      </c>
      <c r="B25" s="10" t="s">
        <v>18</v>
      </c>
      <c r="C25" s="10" t="s">
        <v>22</v>
      </c>
      <c r="D25" s="10" t="s">
        <v>2</v>
      </c>
      <c r="E25" s="10" t="s">
        <v>2</v>
      </c>
      <c r="F25" s="27">
        <f>F26+F28</f>
        <v>12657</v>
      </c>
      <c r="G25" s="28">
        <f>G26+G28</f>
        <v>12597</v>
      </c>
      <c r="H25" s="33">
        <f>H26+H28</f>
        <v>12597</v>
      </c>
    </row>
    <row r="26" spans="1:8" ht="20.25" outlineLevel="3">
      <c r="A26" s="13" t="s">
        <v>23</v>
      </c>
      <c r="B26" s="10" t="s">
        <v>18</v>
      </c>
      <c r="C26" s="10" t="s">
        <v>22</v>
      </c>
      <c r="D26" s="10" t="s">
        <v>24</v>
      </c>
      <c r="E26" s="10" t="s">
        <v>2</v>
      </c>
      <c r="F26" s="27">
        <f>F27</f>
        <v>12597</v>
      </c>
      <c r="G26" s="28">
        <f>G27</f>
        <v>12597</v>
      </c>
      <c r="H26" s="33">
        <f>H27</f>
        <v>12597</v>
      </c>
    </row>
    <row r="27" spans="1:8" ht="30" outlineLevel="4">
      <c r="A27" s="14" t="s">
        <v>257</v>
      </c>
      <c r="B27" s="11" t="s">
        <v>18</v>
      </c>
      <c r="C27" s="11" t="s">
        <v>22</v>
      </c>
      <c r="D27" s="11" t="s">
        <v>24</v>
      </c>
      <c r="E27" s="11" t="s">
        <v>238</v>
      </c>
      <c r="F27" s="29">
        <v>12597</v>
      </c>
      <c r="G27" s="30">
        <v>12597</v>
      </c>
      <c r="H27" s="34">
        <v>12597</v>
      </c>
    </row>
    <row r="28" spans="1:8" ht="40.5" hidden="1" outlineLevel="3">
      <c r="A28" s="13" t="s">
        <v>189</v>
      </c>
      <c r="B28" s="10" t="s">
        <v>18</v>
      </c>
      <c r="C28" s="10" t="s">
        <v>22</v>
      </c>
      <c r="D28" s="10" t="s">
        <v>45</v>
      </c>
      <c r="E28" s="10" t="s">
        <v>2</v>
      </c>
      <c r="F28" s="27">
        <f>F29</f>
        <v>60</v>
      </c>
      <c r="G28" s="28">
        <f>G29</f>
        <v>0</v>
      </c>
      <c r="H28" s="33">
        <f>H29</f>
        <v>0</v>
      </c>
    </row>
    <row r="29" spans="1:8" ht="12.75" hidden="1" outlineLevel="4">
      <c r="A29" s="14" t="s">
        <v>27</v>
      </c>
      <c r="B29" s="11" t="s">
        <v>18</v>
      </c>
      <c r="C29" s="11" t="s">
        <v>22</v>
      </c>
      <c r="D29" s="11" t="s">
        <v>45</v>
      </c>
      <c r="E29" s="11" t="s">
        <v>28</v>
      </c>
      <c r="F29" s="29">
        <v>60</v>
      </c>
      <c r="G29" s="30"/>
      <c r="H29" s="34"/>
    </row>
    <row r="30" spans="1:8" ht="12.75" outlineLevel="1">
      <c r="A30" s="13" t="s">
        <v>31</v>
      </c>
      <c r="B30" s="10" t="s">
        <v>18</v>
      </c>
      <c r="C30" s="10" t="s">
        <v>32</v>
      </c>
      <c r="D30" s="10" t="s">
        <v>2</v>
      </c>
      <c r="E30" s="10" t="s">
        <v>2</v>
      </c>
      <c r="F30" s="27">
        <f>F31+F59</f>
        <v>28925.8</v>
      </c>
      <c r="G30" s="28">
        <f>G31+G59</f>
        <v>27797.9</v>
      </c>
      <c r="H30" s="33">
        <f>H31+H59</f>
        <v>30822.9</v>
      </c>
    </row>
    <row r="31" spans="1:8" ht="12.75" outlineLevel="2">
      <c r="A31" s="13" t="s">
        <v>33</v>
      </c>
      <c r="B31" s="10" t="s">
        <v>18</v>
      </c>
      <c r="C31" s="10" t="s">
        <v>34</v>
      </c>
      <c r="D31" s="10" t="s">
        <v>2</v>
      </c>
      <c r="E31" s="10" t="s">
        <v>2</v>
      </c>
      <c r="F31" s="27">
        <f>F32+F34+F36+F44+F49+F54+F56</f>
        <v>25692.5</v>
      </c>
      <c r="G31" s="28">
        <f>G32+G34+G36+G44+G49+G54+G56</f>
        <v>24727.9</v>
      </c>
      <c r="H31" s="33">
        <f>H32+H34+H36+H44+H49+H54+H56</f>
        <v>27972.9</v>
      </c>
    </row>
    <row r="32" spans="1:8" ht="44.25" customHeight="1" outlineLevel="3">
      <c r="A32" s="13" t="s">
        <v>35</v>
      </c>
      <c r="B32" s="10" t="s">
        <v>18</v>
      </c>
      <c r="C32" s="10" t="s">
        <v>34</v>
      </c>
      <c r="D32" s="10" t="s">
        <v>36</v>
      </c>
      <c r="E32" s="10" t="s">
        <v>2</v>
      </c>
      <c r="F32" s="27">
        <f>F33</f>
        <v>290.8</v>
      </c>
      <c r="G32" s="28">
        <f>G33</f>
        <v>290.8</v>
      </c>
      <c r="H32" s="33">
        <f>H33</f>
        <v>290.8</v>
      </c>
    </row>
    <row r="33" spans="1:8" ht="20.25" outlineLevel="4">
      <c r="A33" s="14" t="s">
        <v>216</v>
      </c>
      <c r="B33" s="11" t="s">
        <v>18</v>
      </c>
      <c r="C33" s="11" t="s">
        <v>34</v>
      </c>
      <c r="D33" s="11" t="s">
        <v>36</v>
      </c>
      <c r="E33" s="11" t="s">
        <v>217</v>
      </c>
      <c r="F33" s="29">
        <v>290.8</v>
      </c>
      <c r="G33" s="30">
        <v>290.8</v>
      </c>
      <c r="H33" s="34">
        <v>290.8</v>
      </c>
    </row>
    <row r="34" spans="1:8" ht="47.25" customHeight="1" outlineLevel="3">
      <c r="A34" s="13" t="s">
        <v>37</v>
      </c>
      <c r="B34" s="10" t="s">
        <v>18</v>
      </c>
      <c r="C34" s="10" t="s">
        <v>34</v>
      </c>
      <c r="D34" s="10" t="s">
        <v>38</v>
      </c>
      <c r="E34" s="10" t="s">
        <v>2</v>
      </c>
      <c r="F34" s="27">
        <f>F35</f>
        <v>155.8</v>
      </c>
      <c r="G34" s="28">
        <f>G35</f>
        <v>155.8</v>
      </c>
      <c r="H34" s="33">
        <f>H35</f>
        <v>155.8</v>
      </c>
    </row>
    <row r="35" spans="1:8" ht="20.25" outlineLevel="4">
      <c r="A35" s="14" t="s">
        <v>216</v>
      </c>
      <c r="B35" s="11" t="s">
        <v>18</v>
      </c>
      <c r="C35" s="11" t="s">
        <v>34</v>
      </c>
      <c r="D35" s="11" t="s">
        <v>38</v>
      </c>
      <c r="E35" s="11" t="s">
        <v>217</v>
      </c>
      <c r="F35" s="29">
        <v>155.8</v>
      </c>
      <c r="G35" s="30">
        <v>155.8</v>
      </c>
      <c r="H35" s="34">
        <v>155.8</v>
      </c>
    </row>
    <row r="36" spans="1:8" ht="24" customHeight="1" outlineLevel="3">
      <c r="A36" s="13" t="s">
        <v>39</v>
      </c>
      <c r="B36" s="10" t="s">
        <v>18</v>
      </c>
      <c r="C36" s="10" t="s">
        <v>34</v>
      </c>
      <c r="D36" s="10" t="s">
        <v>40</v>
      </c>
      <c r="E36" s="10" t="s">
        <v>2</v>
      </c>
      <c r="F36" s="27">
        <f>F37+F43</f>
        <v>12956.900000000001</v>
      </c>
      <c r="G36" s="28">
        <f>G37+G38+G39+G40+G41+G42+G43</f>
        <v>12928.3</v>
      </c>
      <c r="H36" s="33">
        <f>H37+H38+H39+H40+H41+H42+H43</f>
        <v>12186.3</v>
      </c>
    </row>
    <row r="37" spans="1:8" ht="20.25" outlineLevel="4">
      <c r="A37" s="14" t="s">
        <v>222</v>
      </c>
      <c r="B37" s="11" t="s">
        <v>18</v>
      </c>
      <c r="C37" s="11" t="s">
        <v>34</v>
      </c>
      <c r="D37" s="11" t="s">
        <v>40</v>
      </c>
      <c r="E37" s="11" t="s">
        <v>226</v>
      </c>
      <c r="F37" s="29">
        <v>6570.6</v>
      </c>
      <c r="G37" s="30">
        <v>3280</v>
      </c>
      <c r="H37" s="34">
        <v>3280</v>
      </c>
    </row>
    <row r="38" spans="1:8" ht="20.25" outlineLevel="4">
      <c r="A38" s="14" t="s">
        <v>228</v>
      </c>
      <c r="B38" s="11" t="s">
        <v>18</v>
      </c>
      <c r="C38" s="11" t="s">
        <v>34</v>
      </c>
      <c r="D38" s="11" t="s">
        <v>40</v>
      </c>
      <c r="E38" s="11" t="s">
        <v>227</v>
      </c>
      <c r="F38" s="29"/>
      <c r="G38" s="30">
        <v>49</v>
      </c>
      <c r="H38" s="34">
        <v>49</v>
      </c>
    </row>
    <row r="39" spans="1:8" ht="20.25" outlineLevel="4">
      <c r="A39" s="14" t="s">
        <v>214</v>
      </c>
      <c r="B39" s="11" t="s">
        <v>18</v>
      </c>
      <c r="C39" s="11" t="s">
        <v>34</v>
      </c>
      <c r="D39" s="11" t="s">
        <v>40</v>
      </c>
      <c r="E39" s="11" t="s">
        <v>215</v>
      </c>
      <c r="F39" s="29"/>
      <c r="G39" s="30">
        <v>125</v>
      </c>
      <c r="H39" s="34">
        <v>125</v>
      </c>
    </row>
    <row r="40" spans="1:8" ht="20.25" outlineLevel="4">
      <c r="A40" s="14" t="s">
        <v>216</v>
      </c>
      <c r="B40" s="11" t="s">
        <v>18</v>
      </c>
      <c r="C40" s="11" t="s">
        <v>34</v>
      </c>
      <c r="D40" s="11" t="s">
        <v>40</v>
      </c>
      <c r="E40" s="11" t="s">
        <v>217</v>
      </c>
      <c r="F40" s="29"/>
      <c r="G40" s="30">
        <v>3084</v>
      </c>
      <c r="H40" s="34">
        <v>2342</v>
      </c>
    </row>
    <row r="41" spans="1:8" ht="12.75" outlineLevel="4">
      <c r="A41" s="14" t="s">
        <v>218</v>
      </c>
      <c r="B41" s="11" t="s">
        <v>18</v>
      </c>
      <c r="C41" s="11" t="s">
        <v>34</v>
      </c>
      <c r="D41" s="11" t="s">
        <v>40</v>
      </c>
      <c r="E41" s="11" t="s">
        <v>219</v>
      </c>
      <c r="F41" s="29"/>
      <c r="G41" s="30">
        <v>4</v>
      </c>
      <c r="H41" s="34">
        <v>4</v>
      </c>
    </row>
    <row r="42" spans="1:8" ht="30" outlineLevel="4">
      <c r="A42" s="14" t="s">
        <v>257</v>
      </c>
      <c r="B42" s="11" t="s">
        <v>18</v>
      </c>
      <c r="C42" s="11" t="s">
        <v>34</v>
      </c>
      <c r="D42" s="11" t="s">
        <v>40</v>
      </c>
      <c r="E42" s="11" t="s">
        <v>238</v>
      </c>
      <c r="F42" s="29"/>
      <c r="G42" s="30">
        <v>6286.3</v>
      </c>
      <c r="H42" s="34">
        <v>6286.3</v>
      </c>
    </row>
    <row r="43" spans="1:8" ht="12.75" outlineLevel="4">
      <c r="A43" s="14" t="s">
        <v>240</v>
      </c>
      <c r="B43" s="11" t="s">
        <v>18</v>
      </c>
      <c r="C43" s="11" t="s">
        <v>34</v>
      </c>
      <c r="D43" s="11" t="s">
        <v>40</v>
      </c>
      <c r="E43" s="11" t="s">
        <v>239</v>
      </c>
      <c r="F43" s="29">
        <v>6386.3</v>
      </c>
      <c r="G43" s="30">
        <v>100</v>
      </c>
      <c r="H43" s="34">
        <v>100</v>
      </c>
    </row>
    <row r="44" spans="1:8" ht="24" customHeight="1" outlineLevel="3">
      <c r="A44" s="13" t="s">
        <v>41</v>
      </c>
      <c r="B44" s="10" t="s">
        <v>18</v>
      </c>
      <c r="C44" s="10" t="s">
        <v>34</v>
      </c>
      <c r="D44" s="10" t="s">
        <v>42</v>
      </c>
      <c r="E44" s="10" t="s">
        <v>2</v>
      </c>
      <c r="F44" s="27">
        <f>F45</f>
        <v>1771.6</v>
      </c>
      <c r="G44" s="28">
        <f>G45+G46+G47+G48</f>
        <v>1683</v>
      </c>
      <c r="H44" s="33">
        <f>H45+H46+H47+H48</f>
        <v>1560</v>
      </c>
    </row>
    <row r="45" spans="1:8" ht="20.25" outlineLevel="4">
      <c r="A45" s="14" t="s">
        <v>222</v>
      </c>
      <c r="B45" s="11" t="s">
        <v>18</v>
      </c>
      <c r="C45" s="11" t="s">
        <v>34</v>
      </c>
      <c r="D45" s="11" t="s">
        <v>42</v>
      </c>
      <c r="E45" s="11" t="s">
        <v>226</v>
      </c>
      <c r="F45" s="29">
        <v>1771.6</v>
      </c>
      <c r="G45" s="30">
        <v>1248</v>
      </c>
      <c r="H45" s="34">
        <v>1248</v>
      </c>
    </row>
    <row r="46" spans="1:8" ht="20.25" outlineLevel="4">
      <c r="A46" s="14" t="s">
        <v>228</v>
      </c>
      <c r="B46" s="11" t="s">
        <v>18</v>
      </c>
      <c r="C46" s="11" t="s">
        <v>34</v>
      </c>
      <c r="D46" s="11" t="s">
        <v>42</v>
      </c>
      <c r="E46" s="11" t="s">
        <v>227</v>
      </c>
      <c r="F46" s="29"/>
      <c r="G46" s="30">
        <v>20</v>
      </c>
      <c r="H46" s="34">
        <v>21</v>
      </c>
    </row>
    <row r="47" spans="1:8" ht="20.25" outlineLevel="4">
      <c r="A47" s="14" t="s">
        <v>214</v>
      </c>
      <c r="B47" s="11" t="s">
        <v>18</v>
      </c>
      <c r="C47" s="11" t="s">
        <v>34</v>
      </c>
      <c r="D47" s="11" t="s">
        <v>42</v>
      </c>
      <c r="E47" s="11" t="s">
        <v>215</v>
      </c>
      <c r="F47" s="29"/>
      <c r="G47" s="30">
        <v>35</v>
      </c>
      <c r="H47" s="34">
        <v>36</v>
      </c>
    </row>
    <row r="48" spans="1:8" ht="20.25" outlineLevel="4">
      <c r="A48" s="14" t="s">
        <v>216</v>
      </c>
      <c r="B48" s="11" t="s">
        <v>18</v>
      </c>
      <c r="C48" s="11" t="s">
        <v>34</v>
      </c>
      <c r="D48" s="11" t="s">
        <v>42</v>
      </c>
      <c r="E48" s="11" t="s">
        <v>217</v>
      </c>
      <c r="F48" s="29"/>
      <c r="G48" s="30">
        <v>380</v>
      </c>
      <c r="H48" s="34">
        <v>255</v>
      </c>
    </row>
    <row r="49" spans="1:8" ht="24" customHeight="1" outlineLevel="3">
      <c r="A49" s="13" t="s">
        <v>43</v>
      </c>
      <c r="B49" s="10" t="s">
        <v>18</v>
      </c>
      <c r="C49" s="10" t="s">
        <v>34</v>
      </c>
      <c r="D49" s="10" t="s">
        <v>44</v>
      </c>
      <c r="E49" s="10" t="s">
        <v>2</v>
      </c>
      <c r="F49" s="27">
        <f>F53</f>
        <v>9977.4</v>
      </c>
      <c r="G49" s="28">
        <f>G50+G51+G52+G53</f>
        <v>9470</v>
      </c>
      <c r="H49" s="33">
        <f>H50+H51+H52+H53</f>
        <v>8800</v>
      </c>
    </row>
    <row r="50" spans="1:8" ht="21" customHeight="1" outlineLevel="3">
      <c r="A50" s="14" t="s">
        <v>222</v>
      </c>
      <c r="B50" s="11" t="s">
        <v>18</v>
      </c>
      <c r="C50" s="11" t="s">
        <v>34</v>
      </c>
      <c r="D50" s="11" t="s">
        <v>44</v>
      </c>
      <c r="E50" s="11" t="s">
        <v>226</v>
      </c>
      <c r="F50" s="29"/>
      <c r="G50" s="43">
        <v>6780</v>
      </c>
      <c r="H50" s="44">
        <v>6780</v>
      </c>
    </row>
    <row r="51" spans="1:8" ht="24" customHeight="1" outlineLevel="3">
      <c r="A51" s="14" t="s">
        <v>228</v>
      </c>
      <c r="B51" s="11" t="s">
        <v>18</v>
      </c>
      <c r="C51" s="11" t="s">
        <v>34</v>
      </c>
      <c r="D51" s="11" t="s">
        <v>44</v>
      </c>
      <c r="E51" s="11" t="s">
        <v>227</v>
      </c>
      <c r="F51" s="29"/>
      <c r="G51" s="43">
        <v>87.3</v>
      </c>
      <c r="H51" s="44">
        <v>87.3</v>
      </c>
    </row>
    <row r="52" spans="1:8" ht="24" customHeight="1" outlineLevel="3">
      <c r="A52" s="14" t="s">
        <v>214</v>
      </c>
      <c r="B52" s="11" t="s">
        <v>18</v>
      </c>
      <c r="C52" s="11" t="s">
        <v>34</v>
      </c>
      <c r="D52" s="11" t="s">
        <v>44</v>
      </c>
      <c r="E52" s="11" t="s">
        <v>215</v>
      </c>
      <c r="F52" s="29"/>
      <c r="G52" s="43">
        <v>240</v>
      </c>
      <c r="H52" s="44">
        <v>240</v>
      </c>
    </row>
    <row r="53" spans="1:8" ht="20.25" outlineLevel="4">
      <c r="A53" s="14" t="s">
        <v>216</v>
      </c>
      <c r="B53" s="11" t="s">
        <v>18</v>
      </c>
      <c r="C53" s="11" t="s">
        <v>34</v>
      </c>
      <c r="D53" s="11" t="s">
        <v>44</v>
      </c>
      <c r="E53" s="11" t="s">
        <v>217</v>
      </c>
      <c r="F53" s="29">
        <v>9977.4</v>
      </c>
      <c r="G53" s="30">
        <v>2362.7</v>
      </c>
      <c r="H53" s="34">
        <v>1692.7</v>
      </c>
    </row>
    <row r="54" spans="1:8" ht="40.5" hidden="1" outlineLevel="3">
      <c r="A54" s="13" t="s">
        <v>189</v>
      </c>
      <c r="B54" s="10" t="s">
        <v>18</v>
      </c>
      <c r="C54" s="10" t="s">
        <v>34</v>
      </c>
      <c r="D54" s="10" t="s">
        <v>45</v>
      </c>
      <c r="E54" s="10" t="s">
        <v>2</v>
      </c>
      <c r="F54" s="27">
        <f>F55</f>
        <v>540</v>
      </c>
      <c r="G54" s="28">
        <f>G55</f>
        <v>0</v>
      </c>
      <c r="H54" s="33">
        <f>H55</f>
        <v>0</v>
      </c>
    </row>
    <row r="55" spans="1:8" ht="12.75" hidden="1" outlineLevel="4">
      <c r="A55" s="14" t="s">
        <v>25</v>
      </c>
      <c r="B55" s="11" t="s">
        <v>18</v>
      </c>
      <c r="C55" s="11" t="s">
        <v>34</v>
      </c>
      <c r="D55" s="11" t="s">
        <v>45</v>
      </c>
      <c r="E55" s="11" t="s">
        <v>26</v>
      </c>
      <c r="F55" s="29">
        <v>540</v>
      </c>
      <c r="G55" s="30"/>
      <c r="H55" s="34"/>
    </row>
    <row r="56" spans="1:8" ht="48" customHeight="1" outlineLevel="4">
      <c r="A56" s="13" t="s">
        <v>29</v>
      </c>
      <c r="B56" s="10" t="s">
        <v>18</v>
      </c>
      <c r="C56" s="10" t="s">
        <v>34</v>
      </c>
      <c r="D56" s="10" t="s">
        <v>30</v>
      </c>
      <c r="E56" s="10"/>
      <c r="F56" s="27">
        <f>F58</f>
        <v>0</v>
      </c>
      <c r="G56" s="31">
        <f>G57+G58</f>
        <v>200</v>
      </c>
      <c r="H56" s="36">
        <f>H57+H58</f>
        <v>4980</v>
      </c>
    </row>
    <row r="57" spans="1:8" ht="20.25" customHeight="1" outlineLevel="4">
      <c r="A57" s="14" t="s">
        <v>229</v>
      </c>
      <c r="B57" s="11" t="s">
        <v>18</v>
      </c>
      <c r="C57" s="11" t="s">
        <v>34</v>
      </c>
      <c r="D57" s="11" t="s">
        <v>30</v>
      </c>
      <c r="E57" s="11" t="s">
        <v>230</v>
      </c>
      <c r="F57" s="29"/>
      <c r="G57" s="30">
        <v>200</v>
      </c>
      <c r="H57" s="34">
        <v>4440</v>
      </c>
    </row>
    <row r="58" spans="1:8" ht="20.25" customHeight="1" outlineLevel="4">
      <c r="A58" s="14" t="s">
        <v>216</v>
      </c>
      <c r="B58" s="11" t="s">
        <v>18</v>
      </c>
      <c r="C58" s="11" t="s">
        <v>34</v>
      </c>
      <c r="D58" s="11" t="s">
        <v>30</v>
      </c>
      <c r="E58" s="11" t="s">
        <v>217</v>
      </c>
      <c r="F58" s="29">
        <v>0</v>
      </c>
      <c r="G58" s="30">
        <v>0</v>
      </c>
      <c r="H58" s="34">
        <v>540</v>
      </c>
    </row>
    <row r="59" spans="1:8" ht="18" customHeight="1" outlineLevel="2">
      <c r="A59" s="13" t="s">
        <v>48</v>
      </c>
      <c r="B59" s="10" t="s">
        <v>18</v>
      </c>
      <c r="C59" s="10" t="s">
        <v>49</v>
      </c>
      <c r="D59" s="10" t="s">
        <v>2</v>
      </c>
      <c r="E59" s="10" t="s">
        <v>2</v>
      </c>
      <c r="F59" s="27">
        <f>F60</f>
        <v>3233.3</v>
      </c>
      <c r="G59" s="28">
        <f>G60</f>
        <v>3070</v>
      </c>
      <c r="H59" s="33">
        <f>H60</f>
        <v>2850</v>
      </c>
    </row>
    <row r="60" spans="1:8" ht="25.5" customHeight="1" outlineLevel="3">
      <c r="A60" s="13" t="s">
        <v>50</v>
      </c>
      <c r="B60" s="10" t="s">
        <v>18</v>
      </c>
      <c r="C60" s="10" t="s">
        <v>49</v>
      </c>
      <c r="D60" s="10" t="s">
        <v>51</v>
      </c>
      <c r="E60" s="10" t="s">
        <v>2</v>
      </c>
      <c r="F60" s="27">
        <f>F63</f>
        <v>3233.3</v>
      </c>
      <c r="G60" s="28">
        <f>G61+G62+G63+G64</f>
        <v>3070</v>
      </c>
      <c r="H60" s="33">
        <f>H61+H62+H63+H64</f>
        <v>2850</v>
      </c>
    </row>
    <row r="61" spans="1:8" ht="21" customHeight="1" outlineLevel="3">
      <c r="A61" s="14" t="s">
        <v>222</v>
      </c>
      <c r="B61" s="11" t="s">
        <v>18</v>
      </c>
      <c r="C61" s="11" t="s">
        <v>49</v>
      </c>
      <c r="D61" s="11" t="s">
        <v>51</v>
      </c>
      <c r="E61" s="11" t="s">
        <v>226</v>
      </c>
      <c r="F61" s="29"/>
      <c r="G61" s="43">
        <v>2960</v>
      </c>
      <c r="H61" s="44">
        <v>2700</v>
      </c>
    </row>
    <row r="62" spans="1:8" ht="21" customHeight="1" outlineLevel="3">
      <c r="A62" s="14" t="s">
        <v>228</v>
      </c>
      <c r="B62" s="11" t="s">
        <v>18</v>
      </c>
      <c r="C62" s="11" t="s">
        <v>49</v>
      </c>
      <c r="D62" s="11" t="s">
        <v>51</v>
      </c>
      <c r="E62" s="11" t="s">
        <v>227</v>
      </c>
      <c r="F62" s="29"/>
      <c r="G62" s="43">
        <v>50</v>
      </c>
      <c r="H62" s="44">
        <v>50</v>
      </c>
    </row>
    <row r="63" spans="1:8" ht="20.25" outlineLevel="4">
      <c r="A63" s="14" t="s">
        <v>214</v>
      </c>
      <c r="B63" s="11" t="s">
        <v>18</v>
      </c>
      <c r="C63" s="11" t="s">
        <v>49</v>
      </c>
      <c r="D63" s="11" t="s">
        <v>51</v>
      </c>
      <c r="E63" s="11" t="s">
        <v>215</v>
      </c>
      <c r="F63" s="29">
        <v>3233.3</v>
      </c>
      <c r="G63" s="30">
        <v>50</v>
      </c>
      <c r="H63" s="34">
        <v>50</v>
      </c>
    </row>
    <row r="64" spans="1:8" ht="18.75" customHeight="1" outlineLevel="4">
      <c r="A64" s="14" t="s">
        <v>216</v>
      </c>
      <c r="B64" s="11" t="s">
        <v>18</v>
      </c>
      <c r="C64" s="11" t="s">
        <v>49</v>
      </c>
      <c r="D64" s="11" t="s">
        <v>51</v>
      </c>
      <c r="E64" s="11" t="s">
        <v>217</v>
      </c>
      <c r="F64" s="29"/>
      <c r="G64" s="30">
        <v>10</v>
      </c>
      <c r="H64" s="34">
        <v>50</v>
      </c>
    </row>
    <row r="65" spans="1:8" ht="20.25">
      <c r="A65" s="12" t="s">
        <v>52</v>
      </c>
      <c r="B65" s="9" t="s">
        <v>53</v>
      </c>
      <c r="C65" s="9" t="s">
        <v>2</v>
      </c>
      <c r="D65" s="9" t="s">
        <v>2</v>
      </c>
      <c r="E65" s="9" t="s">
        <v>2</v>
      </c>
      <c r="F65" s="25" t="e">
        <f>F66</f>
        <v>#REF!</v>
      </c>
      <c r="G65" s="26">
        <f>G66+G139</f>
        <v>757596.5</v>
      </c>
      <c r="H65" s="35">
        <f>H66+H139</f>
        <v>746378.3999999999</v>
      </c>
    </row>
    <row r="66" spans="1:8" ht="12.75" outlineLevel="1">
      <c r="A66" s="13" t="s">
        <v>19</v>
      </c>
      <c r="B66" s="10" t="s">
        <v>53</v>
      </c>
      <c r="C66" s="10" t="s">
        <v>20</v>
      </c>
      <c r="D66" s="10" t="s">
        <v>2</v>
      </c>
      <c r="E66" s="10" t="s">
        <v>2</v>
      </c>
      <c r="F66" s="27" t="e">
        <f>F67+F89+F117+F124+F139</f>
        <v>#REF!</v>
      </c>
      <c r="G66" s="45">
        <f>G67+G89+G117+G124</f>
        <v>753609.3</v>
      </c>
      <c r="H66" s="33">
        <f>H67+H89+H117+H124</f>
        <v>742391.2</v>
      </c>
    </row>
    <row r="67" spans="1:8" ht="12.75" outlineLevel="2">
      <c r="A67" s="13" t="s">
        <v>54</v>
      </c>
      <c r="B67" s="10" t="s">
        <v>53</v>
      </c>
      <c r="C67" s="10" t="s">
        <v>55</v>
      </c>
      <c r="D67" s="10" t="s">
        <v>2</v>
      </c>
      <c r="E67" s="10" t="s">
        <v>2</v>
      </c>
      <c r="F67" s="27">
        <f>F68+F76+F79+F81+F83+F85</f>
        <v>226890.5</v>
      </c>
      <c r="G67" s="45">
        <f>G68+G76+G79+G81+G83+G85+G87</f>
        <v>208892.3</v>
      </c>
      <c r="H67" s="47">
        <f>H68+H76+H79+H81+H83+H85+H87</f>
        <v>206762.49999999997</v>
      </c>
    </row>
    <row r="68" spans="1:8" ht="23.25" customHeight="1" outlineLevel="3">
      <c r="A68" s="13" t="s">
        <v>56</v>
      </c>
      <c r="B68" s="10" t="s">
        <v>53</v>
      </c>
      <c r="C68" s="10" t="s">
        <v>55</v>
      </c>
      <c r="D68" s="10" t="s">
        <v>57</v>
      </c>
      <c r="E68" s="10" t="s">
        <v>2</v>
      </c>
      <c r="F68" s="27">
        <f>F69+F75</f>
        <v>209515.1</v>
      </c>
      <c r="G68" s="45">
        <f>G69+G70+G71+G72+G73+G74+G75</f>
        <v>187203</v>
      </c>
      <c r="H68" s="47">
        <f>H69+H70+H71+H72+H73+H74+H75</f>
        <v>184778.3</v>
      </c>
    </row>
    <row r="69" spans="1:8" ht="21" customHeight="1" outlineLevel="4">
      <c r="A69" s="14" t="s">
        <v>222</v>
      </c>
      <c r="B69" s="11" t="s">
        <v>53</v>
      </c>
      <c r="C69" s="11" t="s">
        <v>55</v>
      </c>
      <c r="D69" s="11" t="s">
        <v>57</v>
      </c>
      <c r="E69" s="11" t="s">
        <v>226</v>
      </c>
      <c r="F69" s="29">
        <v>186260.1</v>
      </c>
      <c r="G69" s="46">
        <v>112804.9</v>
      </c>
      <c r="H69" s="34">
        <v>121542.5</v>
      </c>
    </row>
    <row r="70" spans="1:8" ht="23.25" customHeight="1" outlineLevel="4">
      <c r="A70" s="14" t="s">
        <v>228</v>
      </c>
      <c r="B70" s="11" t="s">
        <v>53</v>
      </c>
      <c r="C70" s="11" t="s">
        <v>55</v>
      </c>
      <c r="D70" s="11" t="s">
        <v>57</v>
      </c>
      <c r="E70" s="11" t="s">
        <v>227</v>
      </c>
      <c r="F70" s="29"/>
      <c r="G70" s="46">
        <v>1272.5</v>
      </c>
      <c r="H70" s="34">
        <v>997</v>
      </c>
    </row>
    <row r="71" spans="1:8" ht="21" customHeight="1" outlineLevel="4">
      <c r="A71" s="14" t="s">
        <v>214</v>
      </c>
      <c r="B71" s="11" t="s">
        <v>53</v>
      </c>
      <c r="C71" s="11" t="s">
        <v>55</v>
      </c>
      <c r="D71" s="11" t="s">
        <v>57</v>
      </c>
      <c r="E71" s="11" t="s">
        <v>215</v>
      </c>
      <c r="F71" s="29"/>
      <c r="G71" s="46">
        <v>106</v>
      </c>
      <c r="H71" s="34">
        <v>83</v>
      </c>
    </row>
    <row r="72" spans="1:8" ht="26.25" customHeight="1" outlineLevel="4">
      <c r="A72" s="14" t="s">
        <v>216</v>
      </c>
      <c r="B72" s="11" t="s">
        <v>53</v>
      </c>
      <c r="C72" s="11" t="s">
        <v>55</v>
      </c>
      <c r="D72" s="11" t="s">
        <v>57</v>
      </c>
      <c r="E72" s="11" t="s">
        <v>217</v>
      </c>
      <c r="F72" s="29"/>
      <c r="G72" s="46">
        <v>49655.3</v>
      </c>
      <c r="H72" s="34">
        <v>38815.5</v>
      </c>
    </row>
    <row r="73" spans="1:8" ht="15" customHeight="1" outlineLevel="4">
      <c r="A73" s="14" t="s">
        <v>218</v>
      </c>
      <c r="B73" s="11" t="s">
        <v>53</v>
      </c>
      <c r="C73" s="11" t="s">
        <v>55</v>
      </c>
      <c r="D73" s="11" t="s">
        <v>57</v>
      </c>
      <c r="E73" s="11" t="s">
        <v>219</v>
      </c>
      <c r="F73" s="29"/>
      <c r="G73" s="46">
        <v>109.3</v>
      </c>
      <c r="H73" s="34">
        <v>85.3</v>
      </c>
    </row>
    <row r="74" spans="1:8" ht="39" customHeight="1" outlineLevel="4">
      <c r="A74" s="14" t="s">
        <v>235</v>
      </c>
      <c r="B74" s="11" t="s">
        <v>53</v>
      </c>
      <c r="C74" s="11" t="s">
        <v>55</v>
      </c>
      <c r="D74" s="11" t="s">
        <v>57</v>
      </c>
      <c r="E74" s="11" t="s">
        <v>231</v>
      </c>
      <c r="F74" s="29"/>
      <c r="G74" s="46">
        <v>23114</v>
      </c>
      <c r="H74" s="34">
        <v>23114</v>
      </c>
    </row>
    <row r="75" spans="1:8" ht="12.75" outlineLevel="4">
      <c r="A75" s="14" t="s">
        <v>232</v>
      </c>
      <c r="B75" s="11" t="s">
        <v>53</v>
      </c>
      <c r="C75" s="11" t="s">
        <v>55</v>
      </c>
      <c r="D75" s="11" t="s">
        <v>57</v>
      </c>
      <c r="E75" s="11" t="s">
        <v>233</v>
      </c>
      <c r="F75" s="29">
        <v>23255</v>
      </c>
      <c r="G75" s="30">
        <v>141</v>
      </c>
      <c r="H75" s="34">
        <v>141</v>
      </c>
    </row>
    <row r="76" spans="1:8" ht="51" customHeight="1" outlineLevel="3">
      <c r="A76" s="13" t="s">
        <v>201</v>
      </c>
      <c r="B76" s="10" t="s">
        <v>53</v>
      </c>
      <c r="C76" s="10" t="s">
        <v>55</v>
      </c>
      <c r="D76" s="10" t="s">
        <v>199</v>
      </c>
      <c r="E76" s="10" t="s">
        <v>2</v>
      </c>
      <c r="F76" s="27">
        <f>F77+F78</f>
        <v>255</v>
      </c>
      <c r="G76" s="28">
        <f>G77+G78</f>
        <v>276</v>
      </c>
      <c r="H76" s="33">
        <f>H77+H78</f>
        <v>306</v>
      </c>
    </row>
    <row r="77" spans="1:8" ht="21.75" customHeight="1" outlineLevel="4">
      <c r="A77" s="14" t="s">
        <v>216</v>
      </c>
      <c r="B77" s="11" t="s">
        <v>53</v>
      </c>
      <c r="C77" s="11" t="s">
        <v>55</v>
      </c>
      <c r="D77" s="11" t="s">
        <v>199</v>
      </c>
      <c r="E77" s="11" t="s">
        <v>217</v>
      </c>
      <c r="F77" s="29">
        <v>232</v>
      </c>
      <c r="G77" s="30">
        <v>252.5</v>
      </c>
      <c r="H77" s="34">
        <v>281</v>
      </c>
    </row>
    <row r="78" spans="1:8" ht="12.75" outlineLevel="4">
      <c r="A78" s="14" t="s">
        <v>232</v>
      </c>
      <c r="B78" s="11" t="s">
        <v>53</v>
      </c>
      <c r="C78" s="11" t="s">
        <v>55</v>
      </c>
      <c r="D78" s="11" t="s">
        <v>199</v>
      </c>
      <c r="E78" s="11" t="s">
        <v>233</v>
      </c>
      <c r="F78" s="29">
        <v>23</v>
      </c>
      <c r="G78" s="30">
        <v>23.5</v>
      </c>
      <c r="H78" s="34">
        <v>25</v>
      </c>
    </row>
    <row r="79" spans="1:8" ht="45" customHeight="1" hidden="1" outlineLevel="3">
      <c r="A79" s="13" t="s">
        <v>29</v>
      </c>
      <c r="B79" s="10" t="s">
        <v>53</v>
      </c>
      <c r="C79" s="10" t="s">
        <v>55</v>
      </c>
      <c r="D79" s="10" t="s">
        <v>30</v>
      </c>
      <c r="E79" s="10" t="s">
        <v>2</v>
      </c>
      <c r="F79" s="27">
        <f>F80</f>
        <v>903.1</v>
      </c>
      <c r="G79" s="28">
        <f>G80</f>
        <v>0</v>
      </c>
      <c r="H79" s="33">
        <f>H80</f>
        <v>0</v>
      </c>
    </row>
    <row r="80" spans="1:8" ht="17.25" customHeight="1" hidden="1" outlineLevel="4">
      <c r="A80" s="14" t="s">
        <v>25</v>
      </c>
      <c r="B80" s="11" t="s">
        <v>53</v>
      </c>
      <c r="C80" s="11" t="s">
        <v>55</v>
      </c>
      <c r="D80" s="11" t="s">
        <v>30</v>
      </c>
      <c r="E80" s="11" t="s">
        <v>15</v>
      </c>
      <c r="F80" s="29">
        <v>903.1</v>
      </c>
      <c r="G80" s="32">
        <v>0</v>
      </c>
      <c r="H80" s="34">
        <v>0</v>
      </c>
    </row>
    <row r="81" spans="1:8" ht="44.25" customHeight="1" outlineLevel="3">
      <c r="A81" s="13" t="s">
        <v>58</v>
      </c>
      <c r="B81" s="10" t="s">
        <v>53</v>
      </c>
      <c r="C81" s="10" t="s">
        <v>55</v>
      </c>
      <c r="D81" s="10" t="s">
        <v>59</v>
      </c>
      <c r="E81" s="10" t="s">
        <v>2</v>
      </c>
      <c r="F81" s="27">
        <f>F82</f>
        <v>15884.9</v>
      </c>
      <c r="G81" s="28">
        <f>G82</f>
        <v>15884.9</v>
      </c>
      <c r="H81" s="33">
        <f>H82</f>
        <v>15884.9</v>
      </c>
    </row>
    <row r="82" spans="1:8" ht="22.5" customHeight="1" outlineLevel="4">
      <c r="A82" s="14" t="s">
        <v>222</v>
      </c>
      <c r="B82" s="11" t="s">
        <v>53</v>
      </c>
      <c r="C82" s="11" t="s">
        <v>55</v>
      </c>
      <c r="D82" s="11" t="s">
        <v>59</v>
      </c>
      <c r="E82" s="11" t="s">
        <v>226</v>
      </c>
      <c r="F82" s="29">
        <v>15884.9</v>
      </c>
      <c r="G82" s="30">
        <v>15884.9</v>
      </c>
      <c r="H82" s="34">
        <v>15884.9</v>
      </c>
    </row>
    <row r="83" spans="1:8" ht="40.5" hidden="1" outlineLevel="3">
      <c r="A83" s="13" t="s">
        <v>193</v>
      </c>
      <c r="B83" s="10" t="s">
        <v>53</v>
      </c>
      <c r="C83" s="10" t="s">
        <v>55</v>
      </c>
      <c r="D83" s="10" t="s">
        <v>45</v>
      </c>
      <c r="E83" s="10" t="s">
        <v>2</v>
      </c>
      <c r="F83" s="27">
        <f>F84</f>
        <v>238.1</v>
      </c>
      <c r="G83" s="28">
        <f>G84</f>
        <v>0</v>
      </c>
      <c r="H83" s="33">
        <f>H84</f>
        <v>0</v>
      </c>
    </row>
    <row r="84" spans="1:8" ht="20.25" hidden="1" outlineLevel="4">
      <c r="A84" s="14" t="s">
        <v>14</v>
      </c>
      <c r="B84" s="11" t="s">
        <v>53</v>
      </c>
      <c r="C84" s="11" t="s">
        <v>55</v>
      </c>
      <c r="D84" s="11" t="s">
        <v>45</v>
      </c>
      <c r="E84" s="11" t="s">
        <v>15</v>
      </c>
      <c r="F84" s="29">
        <v>238.1</v>
      </c>
      <c r="G84" s="30"/>
      <c r="H84" s="34"/>
    </row>
    <row r="85" spans="1:8" ht="48" customHeight="1" outlineLevel="3">
      <c r="A85" s="13" t="s">
        <v>200</v>
      </c>
      <c r="B85" s="10" t="s">
        <v>53</v>
      </c>
      <c r="C85" s="10" t="s">
        <v>55</v>
      </c>
      <c r="D85" s="10" t="s">
        <v>60</v>
      </c>
      <c r="E85" s="10" t="s">
        <v>2</v>
      </c>
      <c r="F85" s="27">
        <f>F86</f>
        <v>94.3</v>
      </c>
      <c r="G85" s="28">
        <f>G86</f>
        <v>1028.4</v>
      </c>
      <c r="H85" s="33">
        <f>H86</f>
        <v>793.3</v>
      </c>
    </row>
    <row r="86" spans="1:8" ht="21" customHeight="1" outlineLevel="4">
      <c r="A86" s="14" t="s">
        <v>216</v>
      </c>
      <c r="B86" s="11" t="s">
        <v>53</v>
      </c>
      <c r="C86" s="11" t="s">
        <v>55</v>
      </c>
      <c r="D86" s="11" t="s">
        <v>60</v>
      </c>
      <c r="E86" s="11" t="s">
        <v>217</v>
      </c>
      <c r="F86" s="29">
        <v>94.3</v>
      </c>
      <c r="G86" s="30">
        <v>1028.4</v>
      </c>
      <c r="H86" s="34">
        <v>793.3</v>
      </c>
    </row>
    <row r="87" spans="1:8" ht="43.5" customHeight="1" outlineLevel="4">
      <c r="A87" s="13" t="s">
        <v>246</v>
      </c>
      <c r="B87" s="10" t="s">
        <v>53</v>
      </c>
      <c r="C87" s="10" t="s">
        <v>55</v>
      </c>
      <c r="D87" s="10" t="s">
        <v>234</v>
      </c>
      <c r="E87" s="10"/>
      <c r="F87" s="27"/>
      <c r="G87" s="31">
        <f>G88</f>
        <v>4500</v>
      </c>
      <c r="H87" s="36">
        <f>H88</f>
        <v>5000</v>
      </c>
    </row>
    <row r="88" spans="1:8" ht="21" customHeight="1" outlineLevel="4">
      <c r="A88" s="14" t="s">
        <v>229</v>
      </c>
      <c r="B88" s="11" t="s">
        <v>53</v>
      </c>
      <c r="C88" s="11" t="s">
        <v>55</v>
      </c>
      <c r="D88" s="11" t="s">
        <v>234</v>
      </c>
      <c r="E88" s="11" t="s">
        <v>230</v>
      </c>
      <c r="F88" s="29"/>
      <c r="G88" s="30">
        <v>4500</v>
      </c>
      <c r="H88" s="34">
        <v>5000</v>
      </c>
    </row>
    <row r="89" spans="1:8" ht="12.75" outlineLevel="2">
      <c r="A89" s="13" t="s">
        <v>21</v>
      </c>
      <c r="B89" s="10" t="s">
        <v>53</v>
      </c>
      <c r="C89" s="10" t="s">
        <v>22</v>
      </c>
      <c r="D89" s="10" t="s">
        <v>2</v>
      </c>
      <c r="E89" s="10" t="s">
        <v>2</v>
      </c>
      <c r="F89" s="27" t="e">
        <f>F90+F94+F100+F107+F109+F111+F113+F115</f>
        <v>#REF!</v>
      </c>
      <c r="G89" s="28">
        <f>G90+G94+G100+G107+G109+G111+G113+G115</f>
        <v>495002.5</v>
      </c>
      <c r="H89" s="33">
        <f>H90+H94+H100+H107+H109+H111+H113+H115</f>
        <v>488986.2</v>
      </c>
    </row>
    <row r="90" spans="1:8" ht="65.25" customHeight="1" outlineLevel="3">
      <c r="A90" s="13" t="s">
        <v>61</v>
      </c>
      <c r="B90" s="10" t="s">
        <v>53</v>
      </c>
      <c r="C90" s="10" t="s">
        <v>22</v>
      </c>
      <c r="D90" s="10" t="s">
        <v>62</v>
      </c>
      <c r="E90" s="10" t="s">
        <v>2</v>
      </c>
      <c r="F90" s="27">
        <f>F91</f>
        <v>395005.7</v>
      </c>
      <c r="G90" s="28">
        <f>G91+G92+G93</f>
        <v>395005.7</v>
      </c>
      <c r="H90" s="33">
        <f>H91+H92+H93</f>
        <v>395005.7</v>
      </c>
    </row>
    <row r="91" spans="1:8" ht="21" customHeight="1" outlineLevel="4">
      <c r="A91" s="14" t="s">
        <v>222</v>
      </c>
      <c r="B91" s="11" t="s">
        <v>53</v>
      </c>
      <c r="C91" s="11" t="s">
        <v>22</v>
      </c>
      <c r="D91" s="11" t="s">
        <v>62</v>
      </c>
      <c r="E91" s="11" t="s">
        <v>226</v>
      </c>
      <c r="F91" s="29">
        <v>395005.7</v>
      </c>
      <c r="G91" s="30">
        <v>389926.7</v>
      </c>
      <c r="H91" s="34">
        <v>389926.7</v>
      </c>
    </row>
    <row r="92" spans="1:8" ht="21" customHeight="1" outlineLevel="4">
      <c r="A92" s="14" t="s">
        <v>214</v>
      </c>
      <c r="B92" s="11" t="s">
        <v>53</v>
      </c>
      <c r="C92" s="11" t="s">
        <v>22</v>
      </c>
      <c r="D92" s="11" t="s">
        <v>62</v>
      </c>
      <c r="E92" s="11" t="s">
        <v>215</v>
      </c>
      <c r="F92" s="29"/>
      <c r="G92" s="30">
        <v>2477</v>
      </c>
      <c r="H92" s="34">
        <v>2477</v>
      </c>
    </row>
    <row r="93" spans="1:8" ht="21.75" customHeight="1" outlineLevel="4">
      <c r="A93" s="14" t="s">
        <v>216</v>
      </c>
      <c r="B93" s="11" t="s">
        <v>53</v>
      </c>
      <c r="C93" s="11" t="s">
        <v>22</v>
      </c>
      <c r="D93" s="11" t="s">
        <v>62</v>
      </c>
      <c r="E93" s="11" t="s">
        <v>217</v>
      </c>
      <c r="F93" s="29"/>
      <c r="G93" s="30">
        <v>2602</v>
      </c>
      <c r="H93" s="34">
        <v>2602</v>
      </c>
    </row>
    <row r="94" spans="1:8" ht="30" customHeight="1" outlineLevel="3">
      <c r="A94" s="13" t="s">
        <v>63</v>
      </c>
      <c r="B94" s="10" t="s">
        <v>53</v>
      </c>
      <c r="C94" s="10" t="s">
        <v>22</v>
      </c>
      <c r="D94" s="10" t="s">
        <v>64</v>
      </c>
      <c r="E94" s="10" t="s">
        <v>2</v>
      </c>
      <c r="F94" s="27">
        <f>F95</f>
        <v>63853.6</v>
      </c>
      <c r="G94" s="28">
        <f>G95+G96+G97+G98+G99</f>
        <v>60660</v>
      </c>
      <c r="H94" s="33">
        <f>H95+H96+H97+H98+H99</f>
        <v>56914</v>
      </c>
    </row>
    <row r="95" spans="1:8" ht="20.25" outlineLevel="4">
      <c r="A95" s="14" t="s">
        <v>228</v>
      </c>
      <c r="B95" s="11" t="s">
        <v>53</v>
      </c>
      <c r="C95" s="11" t="s">
        <v>22</v>
      </c>
      <c r="D95" s="11" t="s">
        <v>64</v>
      </c>
      <c r="E95" s="11" t="s">
        <v>227</v>
      </c>
      <c r="F95" s="29">
        <v>63853.6</v>
      </c>
      <c r="G95" s="32">
        <v>3071</v>
      </c>
      <c r="H95" s="34">
        <v>2881</v>
      </c>
    </row>
    <row r="96" spans="1:8" ht="21.75" customHeight="1" outlineLevel="4">
      <c r="A96" s="14" t="s">
        <v>214</v>
      </c>
      <c r="B96" s="11" t="s">
        <v>53</v>
      </c>
      <c r="C96" s="11" t="s">
        <v>22</v>
      </c>
      <c r="D96" s="11" t="s">
        <v>64</v>
      </c>
      <c r="E96" s="11" t="s">
        <v>215</v>
      </c>
      <c r="F96" s="29"/>
      <c r="G96" s="32">
        <v>253</v>
      </c>
      <c r="H96" s="34">
        <v>237</v>
      </c>
    </row>
    <row r="97" spans="1:8" ht="20.25" outlineLevel="4">
      <c r="A97" s="14" t="s">
        <v>229</v>
      </c>
      <c r="B97" s="11" t="s">
        <v>53</v>
      </c>
      <c r="C97" s="11" t="s">
        <v>22</v>
      </c>
      <c r="D97" s="11" t="s">
        <v>64</v>
      </c>
      <c r="E97" s="11" t="s">
        <v>230</v>
      </c>
      <c r="F97" s="29"/>
      <c r="G97" s="32">
        <v>4906</v>
      </c>
      <c r="H97" s="34">
        <v>4603</v>
      </c>
    </row>
    <row r="98" spans="1:8" ht="20.25" outlineLevel="4">
      <c r="A98" s="14" t="s">
        <v>216</v>
      </c>
      <c r="B98" s="11" t="s">
        <v>53</v>
      </c>
      <c r="C98" s="11" t="s">
        <v>22</v>
      </c>
      <c r="D98" s="11" t="s">
        <v>64</v>
      </c>
      <c r="E98" s="11" t="s">
        <v>217</v>
      </c>
      <c r="F98" s="29"/>
      <c r="G98" s="32">
        <v>52247</v>
      </c>
      <c r="H98" s="34">
        <v>49021</v>
      </c>
    </row>
    <row r="99" spans="1:8" ht="12.75" outlineLevel="4">
      <c r="A99" s="14" t="s">
        <v>218</v>
      </c>
      <c r="B99" s="11" t="s">
        <v>53</v>
      </c>
      <c r="C99" s="11" t="s">
        <v>22</v>
      </c>
      <c r="D99" s="11" t="s">
        <v>64</v>
      </c>
      <c r="E99" s="11" t="s">
        <v>219</v>
      </c>
      <c r="F99" s="29"/>
      <c r="G99" s="32">
        <v>183</v>
      </c>
      <c r="H99" s="34">
        <v>172</v>
      </c>
    </row>
    <row r="100" spans="1:8" ht="20.25" outlineLevel="3">
      <c r="A100" s="13" t="s">
        <v>23</v>
      </c>
      <c r="B100" s="10" t="s">
        <v>53</v>
      </c>
      <c r="C100" s="10" t="s">
        <v>22</v>
      </c>
      <c r="D100" s="10" t="s">
        <v>24</v>
      </c>
      <c r="E100" s="10" t="s">
        <v>2</v>
      </c>
      <c r="F100" s="27" t="e">
        <f>#REF!</f>
        <v>#REF!</v>
      </c>
      <c r="G100" s="28">
        <f>G101+G102+G103+G104+G105+G106</f>
        <v>32260</v>
      </c>
      <c r="H100" s="33">
        <f>H101+H102+H103+H104+H105+H106</f>
        <v>30000</v>
      </c>
    </row>
    <row r="101" spans="1:8" ht="20.25" outlineLevel="3">
      <c r="A101" s="14" t="s">
        <v>222</v>
      </c>
      <c r="B101" s="11" t="s">
        <v>53</v>
      </c>
      <c r="C101" s="11" t="s">
        <v>22</v>
      </c>
      <c r="D101" s="11" t="s">
        <v>24</v>
      </c>
      <c r="E101" s="11" t="s">
        <v>226</v>
      </c>
      <c r="F101" s="29"/>
      <c r="G101" s="43">
        <v>29348</v>
      </c>
      <c r="H101" s="44">
        <v>27292</v>
      </c>
    </row>
    <row r="102" spans="1:8" ht="20.25" outlineLevel="3">
      <c r="A102" s="14" t="s">
        <v>228</v>
      </c>
      <c r="B102" s="11" t="s">
        <v>53</v>
      </c>
      <c r="C102" s="11" t="s">
        <v>22</v>
      </c>
      <c r="D102" s="11" t="s">
        <v>24</v>
      </c>
      <c r="E102" s="11" t="s">
        <v>227</v>
      </c>
      <c r="F102" s="29"/>
      <c r="G102" s="43">
        <v>283</v>
      </c>
      <c r="H102" s="44">
        <v>263</v>
      </c>
    </row>
    <row r="103" spans="1:8" ht="20.25" outlineLevel="3">
      <c r="A103" s="14" t="s">
        <v>214</v>
      </c>
      <c r="B103" s="11" t="s">
        <v>53</v>
      </c>
      <c r="C103" s="11" t="s">
        <v>22</v>
      </c>
      <c r="D103" s="11" t="s">
        <v>24</v>
      </c>
      <c r="E103" s="11" t="s">
        <v>215</v>
      </c>
      <c r="F103" s="29"/>
      <c r="G103" s="43">
        <v>80</v>
      </c>
      <c r="H103" s="44">
        <v>74</v>
      </c>
    </row>
    <row r="104" spans="1:8" ht="20.25" outlineLevel="3">
      <c r="A104" s="14" t="s">
        <v>229</v>
      </c>
      <c r="B104" s="11" t="s">
        <v>53</v>
      </c>
      <c r="C104" s="11" t="s">
        <v>22</v>
      </c>
      <c r="D104" s="11" t="s">
        <v>24</v>
      </c>
      <c r="E104" s="11" t="s">
        <v>230</v>
      </c>
      <c r="F104" s="29"/>
      <c r="G104" s="43">
        <v>320</v>
      </c>
      <c r="H104" s="44">
        <v>297</v>
      </c>
    </row>
    <row r="105" spans="1:8" ht="20.25" outlineLevel="3">
      <c r="A105" s="14" t="s">
        <v>216</v>
      </c>
      <c r="B105" s="11" t="s">
        <v>53</v>
      </c>
      <c r="C105" s="11" t="s">
        <v>22</v>
      </c>
      <c r="D105" s="11" t="s">
        <v>24</v>
      </c>
      <c r="E105" s="11" t="s">
        <v>217</v>
      </c>
      <c r="F105" s="29"/>
      <c r="G105" s="43">
        <v>2209</v>
      </c>
      <c r="H105" s="44">
        <v>2056</v>
      </c>
    </row>
    <row r="106" spans="1:8" ht="12.75" outlineLevel="3">
      <c r="A106" s="14" t="s">
        <v>218</v>
      </c>
      <c r="B106" s="11" t="s">
        <v>53</v>
      </c>
      <c r="C106" s="11" t="s">
        <v>22</v>
      </c>
      <c r="D106" s="11" t="s">
        <v>24</v>
      </c>
      <c r="E106" s="11" t="s">
        <v>219</v>
      </c>
      <c r="F106" s="29"/>
      <c r="G106" s="43">
        <v>20</v>
      </c>
      <c r="H106" s="44">
        <v>18</v>
      </c>
    </row>
    <row r="107" spans="1:8" ht="40.5" customHeight="1" outlineLevel="3">
      <c r="A107" s="13" t="s">
        <v>58</v>
      </c>
      <c r="B107" s="10" t="s">
        <v>53</v>
      </c>
      <c r="C107" s="10" t="s">
        <v>22</v>
      </c>
      <c r="D107" s="10" t="s">
        <v>59</v>
      </c>
      <c r="E107" s="10" t="s">
        <v>2</v>
      </c>
      <c r="F107" s="27">
        <f>F108</f>
        <v>4480</v>
      </c>
      <c r="G107" s="28">
        <f>G108</f>
        <v>4480</v>
      </c>
      <c r="H107" s="33">
        <f>H108</f>
        <v>4480</v>
      </c>
    </row>
    <row r="108" spans="1:8" ht="20.25" outlineLevel="4">
      <c r="A108" s="14" t="s">
        <v>222</v>
      </c>
      <c r="B108" s="11" t="s">
        <v>53</v>
      </c>
      <c r="C108" s="11" t="s">
        <v>22</v>
      </c>
      <c r="D108" s="11" t="s">
        <v>59</v>
      </c>
      <c r="E108" s="11" t="s">
        <v>226</v>
      </c>
      <c r="F108" s="29">
        <v>4480</v>
      </c>
      <c r="G108" s="30">
        <v>4480</v>
      </c>
      <c r="H108" s="34">
        <v>4480</v>
      </c>
    </row>
    <row r="109" spans="1:8" ht="40.5" hidden="1" outlineLevel="3">
      <c r="A109" s="13" t="s">
        <v>193</v>
      </c>
      <c r="B109" s="10" t="s">
        <v>53</v>
      </c>
      <c r="C109" s="10" t="s">
        <v>22</v>
      </c>
      <c r="D109" s="10" t="s">
        <v>45</v>
      </c>
      <c r="E109" s="10" t="s">
        <v>2</v>
      </c>
      <c r="F109" s="27">
        <f>F110</f>
        <v>547.3</v>
      </c>
      <c r="G109" s="28">
        <f>G110</f>
        <v>0</v>
      </c>
      <c r="H109" s="33">
        <f>H110</f>
        <v>0</v>
      </c>
    </row>
    <row r="110" spans="1:8" ht="20.25" hidden="1" outlineLevel="4">
      <c r="A110" s="14" t="s">
        <v>14</v>
      </c>
      <c r="B110" s="11" t="s">
        <v>53</v>
      </c>
      <c r="C110" s="11" t="s">
        <v>22</v>
      </c>
      <c r="D110" s="11" t="s">
        <v>45</v>
      </c>
      <c r="E110" s="11" t="s">
        <v>15</v>
      </c>
      <c r="F110" s="29">
        <v>547.3</v>
      </c>
      <c r="G110" s="30"/>
      <c r="H110" s="34"/>
    </row>
    <row r="111" spans="1:8" ht="48" customHeight="1" outlineLevel="3">
      <c r="A111" s="13" t="s">
        <v>200</v>
      </c>
      <c r="B111" s="10" t="s">
        <v>53</v>
      </c>
      <c r="C111" s="10" t="s">
        <v>22</v>
      </c>
      <c r="D111" s="10" t="s">
        <v>60</v>
      </c>
      <c r="E111" s="10" t="s">
        <v>2</v>
      </c>
      <c r="F111" s="27">
        <f>F112</f>
        <v>205.7</v>
      </c>
      <c r="G111" s="28">
        <f>G112</f>
        <v>1057.8</v>
      </c>
      <c r="H111" s="33">
        <f>H112</f>
        <v>1028.5</v>
      </c>
    </row>
    <row r="112" spans="1:8" ht="24" customHeight="1" outlineLevel="4">
      <c r="A112" s="14" t="s">
        <v>216</v>
      </c>
      <c r="B112" s="11" t="s">
        <v>53</v>
      </c>
      <c r="C112" s="11" t="s">
        <v>22</v>
      </c>
      <c r="D112" s="11" t="s">
        <v>60</v>
      </c>
      <c r="E112" s="11" t="s">
        <v>217</v>
      </c>
      <c r="F112" s="29">
        <v>205.7</v>
      </c>
      <c r="G112" s="30">
        <v>1057.8</v>
      </c>
      <c r="H112" s="34">
        <v>1028.5</v>
      </c>
    </row>
    <row r="113" spans="1:8" ht="40.5" hidden="1" outlineLevel="3">
      <c r="A113" s="13" t="s">
        <v>29</v>
      </c>
      <c r="B113" s="10" t="s">
        <v>53</v>
      </c>
      <c r="C113" s="10" t="s">
        <v>22</v>
      </c>
      <c r="D113" s="10" t="s">
        <v>30</v>
      </c>
      <c r="E113" s="10" t="s">
        <v>2</v>
      </c>
      <c r="F113" s="27">
        <f>F114</f>
        <v>706.9</v>
      </c>
      <c r="G113" s="28">
        <f>G114</f>
        <v>0</v>
      </c>
      <c r="H113" s="33">
        <f>H114</f>
        <v>0</v>
      </c>
    </row>
    <row r="114" spans="1:8" ht="20.25" hidden="1" outlineLevel="4">
      <c r="A114" s="14" t="s">
        <v>14</v>
      </c>
      <c r="B114" s="11" t="s">
        <v>53</v>
      </c>
      <c r="C114" s="11" t="s">
        <v>22</v>
      </c>
      <c r="D114" s="11" t="s">
        <v>30</v>
      </c>
      <c r="E114" s="11" t="s">
        <v>15</v>
      </c>
      <c r="F114" s="29">
        <v>706.9</v>
      </c>
      <c r="G114" s="32">
        <v>0</v>
      </c>
      <c r="H114" s="34">
        <v>0</v>
      </c>
    </row>
    <row r="115" spans="1:8" ht="48.75" customHeight="1" outlineLevel="3">
      <c r="A115" s="13" t="s">
        <v>201</v>
      </c>
      <c r="B115" s="10" t="s">
        <v>53</v>
      </c>
      <c r="C115" s="10" t="s">
        <v>22</v>
      </c>
      <c r="D115" s="10" t="s">
        <v>199</v>
      </c>
      <c r="E115" s="10" t="s">
        <v>2</v>
      </c>
      <c r="F115" s="27">
        <f>F116</f>
        <v>1658</v>
      </c>
      <c r="G115" s="28">
        <f>G116</f>
        <v>1539</v>
      </c>
      <c r="H115" s="33">
        <f>H116</f>
        <v>1558</v>
      </c>
    </row>
    <row r="116" spans="1:8" ht="21" customHeight="1" outlineLevel="4">
      <c r="A116" s="14" t="s">
        <v>216</v>
      </c>
      <c r="B116" s="11" t="s">
        <v>53</v>
      </c>
      <c r="C116" s="11" t="s">
        <v>22</v>
      </c>
      <c r="D116" s="11" t="s">
        <v>199</v>
      </c>
      <c r="E116" s="11" t="s">
        <v>217</v>
      </c>
      <c r="F116" s="29">
        <v>1658</v>
      </c>
      <c r="G116" s="30">
        <v>1539</v>
      </c>
      <c r="H116" s="34">
        <v>1558</v>
      </c>
    </row>
    <row r="117" spans="1:8" ht="12.75" outlineLevel="2">
      <c r="A117" s="13" t="s">
        <v>65</v>
      </c>
      <c r="B117" s="10" t="s">
        <v>53</v>
      </c>
      <c r="C117" s="10" t="s">
        <v>66</v>
      </c>
      <c r="D117" s="10" t="s">
        <v>2</v>
      </c>
      <c r="E117" s="10" t="s">
        <v>2</v>
      </c>
      <c r="F117" s="27">
        <f>F118+F121</f>
        <v>6594</v>
      </c>
      <c r="G117" s="28">
        <f>G118+G121</f>
        <v>6045</v>
      </c>
      <c r="H117" s="33">
        <f>H118+H121</f>
        <v>6017</v>
      </c>
    </row>
    <row r="118" spans="1:8" ht="23.25" customHeight="1" outlineLevel="3">
      <c r="A118" s="13" t="s">
        <v>67</v>
      </c>
      <c r="B118" s="10" t="s">
        <v>53</v>
      </c>
      <c r="C118" s="10" t="s">
        <v>66</v>
      </c>
      <c r="D118" s="10" t="s">
        <v>68</v>
      </c>
      <c r="E118" s="10" t="s">
        <v>2</v>
      </c>
      <c r="F118" s="27">
        <f>F120</f>
        <v>1116</v>
      </c>
      <c r="G118" s="28">
        <f>G119+G120</f>
        <v>1037</v>
      </c>
      <c r="H118" s="33">
        <f>H119+H120</f>
        <v>964</v>
      </c>
    </row>
    <row r="119" spans="1:8" ht="23.25" customHeight="1" outlineLevel="3">
      <c r="A119" s="14" t="s">
        <v>222</v>
      </c>
      <c r="B119" s="11" t="s">
        <v>53</v>
      </c>
      <c r="C119" s="11" t="s">
        <v>66</v>
      </c>
      <c r="D119" s="11" t="s">
        <v>68</v>
      </c>
      <c r="E119" s="11" t="s">
        <v>226</v>
      </c>
      <c r="F119" s="29"/>
      <c r="G119" s="43">
        <v>456</v>
      </c>
      <c r="H119" s="44">
        <v>456</v>
      </c>
    </row>
    <row r="120" spans="1:8" ht="20.25" outlineLevel="4">
      <c r="A120" s="14" t="s">
        <v>216</v>
      </c>
      <c r="B120" s="11" t="s">
        <v>53</v>
      </c>
      <c r="C120" s="11" t="s">
        <v>66</v>
      </c>
      <c r="D120" s="11" t="s">
        <v>68</v>
      </c>
      <c r="E120" s="11" t="s">
        <v>217</v>
      </c>
      <c r="F120" s="29">
        <v>1116</v>
      </c>
      <c r="G120" s="32">
        <v>581</v>
      </c>
      <c r="H120" s="34">
        <v>508</v>
      </c>
    </row>
    <row r="121" spans="1:8" ht="48" customHeight="1" outlineLevel="3">
      <c r="A121" s="13" t="s">
        <v>201</v>
      </c>
      <c r="B121" s="10" t="s">
        <v>53</v>
      </c>
      <c r="C121" s="10" t="s">
        <v>66</v>
      </c>
      <c r="D121" s="10" t="s">
        <v>199</v>
      </c>
      <c r="E121" s="10" t="s">
        <v>2</v>
      </c>
      <c r="F121" s="27">
        <f>F122</f>
        <v>5478</v>
      </c>
      <c r="G121" s="28">
        <f>G122+G123</f>
        <v>5008</v>
      </c>
      <c r="H121" s="33">
        <f>H122+H123</f>
        <v>5053</v>
      </c>
    </row>
    <row r="122" spans="1:8" ht="21" customHeight="1" outlineLevel="4">
      <c r="A122" s="14" t="s">
        <v>222</v>
      </c>
      <c r="B122" s="11" t="s">
        <v>53</v>
      </c>
      <c r="C122" s="11" t="s">
        <v>66</v>
      </c>
      <c r="D122" s="11" t="s">
        <v>199</v>
      </c>
      <c r="E122" s="11" t="s">
        <v>226</v>
      </c>
      <c r="F122" s="29">
        <v>5478</v>
      </c>
      <c r="G122" s="30">
        <v>2504</v>
      </c>
      <c r="H122" s="34">
        <v>2504</v>
      </c>
    </row>
    <row r="123" spans="1:8" ht="21" customHeight="1" outlineLevel="4">
      <c r="A123" s="14" t="s">
        <v>216</v>
      </c>
      <c r="B123" s="11" t="s">
        <v>53</v>
      </c>
      <c r="C123" s="11" t="s">
        <v>66</v>
      </c>
      <c r="D123" s="11" t="s">
        <v>199</v>
      </c>
      <c r="E123" s="11" t="s">
        <v>217</v>
      </c>
      <c r="F123" s="29"/>
      <c r="G123" s="30">
        <v>2504</v>
      </c>
      <c r="H123" s="34">
        <v>2549</v>
      </c>
    </row>
    <row r="124" spans="1:8" ht="18" customHeight="1" outlineLevel="2">
      <c r="A124" s="13" t="s">
        <v>69</v>
      </c>
      <c r="B124" s="10" t="s">
        <v>53</v>
      </c>
      <c r="C124" s="10" t="s">
        <v>70</v>
      </c>
      <c r="D124" s="10" t="s">
        <v>2</v>
      </c>
      <c r="E124" s="10" t="s">
        <v>2</v>
      </c>
      <c r="F124" s="27">
        <f>F125+F129+F135+F137</f>
        <v>46419.2</v>
      </c>
      <c r="G124" s="28">
        <f>G125+G129+G135+G137</f>
        <v>43669.5</v>
      </c>
      <c r="H124" s="33">
        <f>H125+H129+H135+H137</f>
        <v>40625.5</v>
      </c>
    </row>
    <row r="125" spans="1:8" ht="12.75" outlineLevel="3">
      <c r="A125" s="13" t="s">
        <v>12</v>
      </c>
      <c r="B125" s="10" t="s">
        <v>53</v>
      </c>
      <c r="C125" s="10" t="s">
        <v>70</v>
      </c>
      <c r="D125" s="10" t="s">
        <v>13</v>
      </c>
      <c r="E125" s="10" t="s">
        <v>2</v>
      </c>
      <c r="F125" s="27">
        <f>F126</f>
        <v>2341</v>
      </c>
      <c r="G125" s="28">
        <f>G126+G127+G128</f>
        <v>2220</v>
      </c>
      <c r="H125" s="33">
        <f>H126+H127+H128</f>
        <v>2060</v>
      </c>
    </row>
    <row r="126" spans="1:8" ht="21.75" customHeight="1" outlineLevel="4">
      <c r="A126" s="14" t="s">
        <v>222</v>
      </c>
      <c r="B126" s="11" t="s">
        <v>53</v>
      </c>
      <c r="C126" s="11" t="s">
        <v>70</v>
      </c>
      <c r="D126" s="11" t="s">
        <v>13</v>
      </c>
      <c r="E126" s="11" t="s">
        <v>211</v>
      </c>
      <c r="F126" s="29">
        <v>2341</v>
      </c>
      <c r="G126" s="30">
        <v>2084</v>
      </c>
      <c r="H126" s="34">
        <v>1934</v>
      </c>
    </row>
    <row r="127" spans="1:8" ht="21.75" customHeight="1" outlineLevel="4">
      <c r="A127" s="14" t="s">
        <v>212</v>
      </c>
      <c r="B127" s="11" t="s">
        <v>53</v>
      </c>
      <c r="C127" s="11" t="s">
        <v>70</v>
      </c>
      <c r="D127" s="11" t="s">
        <v>13</v>
      </c>
      <c r="E127" s="11" t="s">
        <v>213</v>
      </c>
      <c r="F127" s="29"/>
      <c r="G127" s="30">
        <v>28</v>
      </c>
      <c r="H127" s="34">
        <v>26</v>
      </c>
    </row>
    <row r="128" spans="1:8" ht="21.75" customHeight="1" outlineLevel="4">
      <c r="A128" s="14" t="s">
        <v>216</v>
      </c>
      <c r="B128" s="11" t="s">
        <v>53</v>
      </c>
      <c r="C128" s="11" t="s">
        <v>70</v>
      </c>
      <c r="D128" s="11" t="s">
        <v>13</v>
      </c>
      <c r="E128" s="11" t="s">
        <v>217</v>
      </c>
      <c r="F128" s="29"/>
      <c r="G128" s="30">
        <v>108</v>
      </c>
      <c r="H128" s="34">
        <v>100</v>
      </c>
    </row>
    <row r="129" spans="1:8" ht="26.25" customHeight="1" outlineLevel="3">
      <c r="A129" s="13" t="s">
        <v>50</v>
      </c>
      <c r="B129" s="10" t="s">
        <v>53</v>
      </c>
      <c r="C129" s="10" t="s">
        <v>70</v>
      </c>
      <c r="D129" s="10" t="s">
        <v>51</v>
      </c>
      <c r="E129" s="10" t="s">
        <v>2</v>
      </c>
      <c r="F129" s="27">
        <f>F134</f>
        <v>43360</v>
      </c>
      <c r="G129" s="28">
        <f>G130+G131+G132+G133+G134</f>
        <v>41192</v>
      </c>
      <c r="H129" s="33">
        <f>H130+H131+H132+H133+H134</f>
        <v>38308</v>
      </c>
    </row>
    <row r="130" spans="1:8" ht="20.25" customHeight="1" outlineLevel="3">
      <c r="A130" s="14" t="s">
        <v>222</v>
      </c>
      <c r="B130" s="11" t="s">
        <v>53</v>
      </c>
      <c r="C130" s="11" t="s">
        <v>70</v>
      </c>
      <c r="D130" s="11" t="s">
        <v>51</v>
      </c>
      <c r="E130" s="11" t="s">
        <v>226</v>
      </c>
      <c r="F130" s="29"/>
      <c r="G130" s="43">
        <v>36143</v>
      </c>
      <c r="H130" s="44">
        <v>33612</v>
      </c>
    </row>
    <row r="131" spans="1:8" ht="26.25" customHeight="1" outlineLevel="3">
      <c r="A131" s="14" t="s">
        <v>228</v>
      </c>
      <c r="B131" s="11" t="s">
        <v>53</v>
      </c>
      <c r="C131" s="11" t="s">
        <v>70</v>
      </c>
      <c r="D131" s="11" t="s">
        <v>51</v>
      </c>
      <c r="E131" s="11" t="s">
        <v>227</v>
      </c>
      <c r="F131" s="29"/>
      <c r="G131" s="43">
        <v>192</v>
      </c>
      <c r="H131" s="44">
        <v>178</v>
      </c>
    </row>
    <row r="132" spans="1:8" ht="26.25" customHeight="1" outlineLevel="3">
      <c r="A132" s="14" t="s">
        <v>214</v>
      </c>
      <c r="B132" s="11" t="s">
        <v>53</v>
      </c>
      <c r="C132" s="11" t="s">
        <v>70</v>
      </c>
      <c r="D132" s="11" t="s">
        <v>51</v>
      </c>
      <c r="E132" s="11" t="s">
        <v>215</v>
      </c>
      <c r="F132" s="29"/>
      <c r="G132" s="43">
        <v>472</v>
      </c>
      <c r="H132" s="44">
        <v>408</v>
      </c>
    </row>
    <row r="133" spans="1:8" ht="26.25" customHeight="1" outlineLevel="3">
      <c r="A133" s="14" t="s">
        <v>216</v>
      </c>
      <c r="B133" s="11" t="s">
        <v>53</v>
      </c>
      <c r="C133" s="11" t="s">
        <v>70</v>
      </c>
      <c r="D133" s="11" t="s">
        <v>51</v>
      </c>
      <c r="E133" s="11" t="s">
        <v>217</v>
      </c>
      <c r="F133" s="29"/>
      <c r="G133" s="43">
        <v>4214</v>
      </c>
      <c r="H133" s="44">
        <v>3951</v>
      </c>
    </row>
    <row r="134" spans="1:8" ht="18" customHeight="1" outlineLevel="4">
      <c r="A134" s="14" t="s">
        <v>218</v>
      </c>
      <c r="B134" s="11" t="s">
        <v>53</v>
      </c>
      <c r="C134" s="11" t="s">
        <v>70</v>
      </c>
      <c r="D134" s="11" t="s">
        <v>51</v>
      </c>
      <c r="E134" s="11" t="s">
        <v>219</v>
      </c>
      <c r="F134" s="29">
        <v>43360</v>
      </c>
      <c r="G134" s="30">
        <v>171</v>
      </c>
      <c r="H134" s="34">
        <v>159</v>
      </c>
    </row>
    <row r="135" spans="1:8" ht="40.5" hidden="1" outlineLevel="3">
      <c r="A135" s="13" t="s">
        <v>189</v>
      </c>
      <c r="B135" s="10" t="s">
        <v>53</v>
      </c>
      <c r="C135" s="10" t="s">
        <v>70</v>
      </c>
      <c r="D135" s="10" t="s">
        <v>45</v>
      </c>
      <c r="E135" s="10" t="s">
        <v>2</v>
      </c>
      <c r="F135" s="27">
        <f>F136</f>
        <v>718.2</v>
      </c>
      <c r="G135" s="28">
        <f>G136</f>
        <v>0</v>
      </c>
      <c r="H135" s="33">
        <f>H136</f>
        <v>0</v>
      </c>
    </row>
    <row r="136" spans="1:8" ht="20.25" hidden="1" outlineLevel="4">
      <c r="A136" s="14" t="s">
        <v>14</v>
      </c>
      <c r="B136" s="11" t="s">
        <v>53</v>
      </c>
      <c r="C136" s="11" t="s">
        <v>70</v>
      </c>
      <c r="D136" s="11" t="s">
        <v>45</v>
      </c>
      <c r="E136" s="11" t="s">
        <v>15</v>
      </c>
      <c r="F136" s="29">
        <v>718.2</v>
      </c>
      <c r="G136" s="30"/>
      <c r="H136" s="34"/>
    </row>
    <row r="137" spans="1:8" ht="53.25" customHeight="1" outlineLevel="4">
      <c r="A137" s="13" t="s">
        <v>200</v>
      </c>
      <c r="B137" s="10" t="s">
        <v>53</v>
      </c>
      <c r="C137" s="10" t="s">
        <v>70</v>
      </c>
      <c r="D137" s="10" t="s">
        <v>60</v>
      </c>
      <c r="E137" s="10"/>
      <c r="F137" s="27">
        <f>F138</f>
        <v>0</v>
      </c>
      <c r="G137" s="28">
        <f>G138</f>
        <v>257.5</v>
      </c>
      <c r="H137" s="33">
        <f>H138</f>
        <v>257.5</v>
      </c>
    </row>
    <row r="138" spans="1:8" ht="21.75" customHeight="1" outlineLevel="4">
      <c r="A138" s="14" t="s">
        <v>216</v>
      </c>
      <c r="B138" s="11" t="s">
        <v>53</v>
      </c>
      <c r="C138" s="11" t="s">
        <v>70</v>
      </c>
      <c r="D138" s="11" t="s">
        <v>60</v>
      </c>
      <c r="E138" s="11" t="s">
        <v>217</v>
      </c>
      <c r="F138" s="29">
        <v>0</v>
      </c>
      <c r="G138" s="30">
        <v>257.5</v>
      </c>
      <c r="H138" s="34">
        <v>257.5</v>
      </c>
    </row>
    <row r="139" spans="1:8" ht="12.75" outlineLevel="1">
      <c r="A139" s="13" t="s">
        <v>71</v>
      </c>
      <c r="B139" s="10" t="s">
        <v>53</v>
      </c>
      <c r="C139" s="10" t="s">
        <v>72</v>
      </c>
      <c r="D139" s="10" t="s">
        <v>2</v>
      </c>
      <c r="E139" s="10" t="s">
        <v>2</v>
      </c>
      <c r="F139" s="27">
        <f>F140</f>
        <v>2658.1</v>
      </c>
      <c r="G139" s="28">
        <f aca="true" t="shared" si="1" ref="G139:H141">G140</f>
        <v>3987.2</v>
      </c>
      <c r="H139" s="33">
        <f t="shared" si="1"/>
        <v>3987.2</v>
      </c>
    </row>
    <row r="140" spans="1:8" ht="12.75" outlineLevel="2">
      <c r="A140" s="13" t="s">
        <v>73</v>
      </c>
      <c r="B140" s="10" t="s">
        <v>53</v>
      </c>
      <c r="C140" s="10" t="s">
        <v>74</v>
      </c>
      <c r="D140" s="10" t="s">
        <v>2</v>
      </c>
      <c r="E140" s="10" t="s">
        <v>2</v>
      </c>
      <c r="F140" s="27">
        <f>F141</f>
        <v>2658.1</v>
      </c>
      <c r="G140" s="28">
        <f t="shared" si="1"/>
        <v>3987.2</v>
      </c>
      <c r="H140" s="33">
        <f t="shared" si="1"/>
        <v>3987.2</v>
      </c>
    </row>
    <row r="141" spans="1:8" ht="40.5" customHeight="1" outlineLevel="3">
      <c r="A141" s="13" t="s">
        <v>75</v>
      </c>
      <c r="B141" s="10" t="s">
        <v>53</v>
      </c>
      <c r="C141" s="10" t="s">
        <v>74</v>
      </c>
      <c r="D141" s="10" t="s">
        <v>76</v>
      </c>
      <c r="E141" s="10" t="s">
        <v>2</v>
      </c>
      <c r="F141" s="27">
        <f>F142</f>
        <v>2658.1</v>
      </c>
      <c r="G141" s="28">
        <f t="shared" si="1"/>
        <v>3987.2</v>
      </c>
      <c r="H141" s="33">
        <f t="shared" si="1"/>
        <v>3987.2</v>
      </c>
    </row>
    <row r="142" spans="1:8" ht="21" customHeight="1" outlineLevel="4">
      <c r="A142" s="14" t="s">
        <v>237</v>
      </c>
      <c r="B142" s="11" t="s">
        <v>53</v>
      </c>
      <c r="C142" s="11" t="s">
        <v>74</v>
      </c>
      <c r="D142" s="11" t="s">
        <v>76</v>
      </c>
      <c r="E142" s="11" t="s">
        <v>236</v>
      </c>
      <c r="F142" s="29">
        <v>2658.1</v>
      </c>
      <c r="G142" s="30">
        <v>3987.2</v>
      </c>
      <c r="H142" s="34">
        <v>3987.2</v>
      </c>
    </row>
    <row r="143" spans="1:8" ht="25.5" customHeight="1">
      <c r="A143" s="12" t="s">
        <v>0</v>
      </c>
      <c r="B143" s="9" t="s">
        <v>78</v>
      </c>
      <c r="C143" s="9" t="s">
        <v>2</v>
      </c>
      <c r="D143" s="9" t="s">
        <v>2</v>
      </c>
      <c r="E143" s="9" t="s">
        <v>2</v>
      </c>
      <c r="F143" s="25">
        <f>F144+F158+F162</f>
        <v>45703</v>
      </c>
      <c r="G143" s="26">
        <f>G144+G158+G162</f>
        <v>43561</v>
      </c>
      <c r="H143" s="35">
        <f>H144+H158+H162</f>
        <v>41842</v>
      </c>
    </row>
    <row r="144" spans="1:8" ht="12.75" outlineLevel="1">
      <c r="A144" s="13" t="s">
        <v>79</v>
      </c>
      <c r="B144" s="10" t="s">
        <v>78</v>
      </c>
      <c r="C144" s="10" t="s">
        <v>80</v>
      </c>
      <c r="D144" s="10" t="s">
        <v>2</v>
      </c>
      <c r="E144" s="10" t="s">
        <v>2</v>
      </c>
      <c r="F144" s="27">
        <f>F145+F153</f>
        <v>18923</v>
      </c>
      <c r="G144" s="28">
        <f>G145+G153</f>
        <v>17232</v>
      </c>
      <c r="H144" s="33">
        <f>H145+H153</f>
        <v>14792</v>
      </c>
    </row>
    <row r="145" spans="1:8" ht="37.5" customHeight="1" outlineLevel="2">
      <c r="A145" s="13" t="s">
        <v>81</v>
      </c>
      <c r="B145" s="10" t="s">
        <v>78</v>
      </c>
      <c r="C145" s="10" t="s">
        <v>82</v>
      </c>
      <c r="D145" s="10" t="s">
        <v>2</v>
      </c>
      <c r="E145" s="10" t="s">
        <v>2</v>
      </c>
      <c r="F145" s="27">
        <f>F146+F151</f>
        <v>14423</v>
      </c>
      <c r="G145" s="28">
        <f>G146+G151</f>
        <v>13732</v>
      </c>
      <c r="H145" s="33">
        <f>H146+H151</f>
        <v>12792</v>
      </c>
    </row>
    <row r="146" spans="1:8" ht="12.75" outlineLevel="3">
      <c r="A146" s="13" t="s">
        <v>12</v>
      </c>
      <c r="B146" s="10" t="s">
        <v>78</v>
      </c>
      <c r="C146" s="10" t="s">
        <v>82</v>
      </c>
      <c r="D146" s="10" t="s">
        <v>13</v>
      </c>
      <c r="E146" s="10" t="s">
        <v>2</v>
      </c>
      <c r="F146" s="27">
        <f>F147</f>
        <v>14141</v>
      </c>
      <c r="G146" s="28">
        <f>G147+G148+G149+G150</f>
        <v>13400</v>
      </c>
      <c r="H146" s="33">
        <f>H147+H148+H149+H150</f>
        <v>12460</v>
      </c>
    </row>
    <row r="147" spans="1:8" ht="20.25" customHeight="1" outlineLevel="4">
      <c r="A147" s="14" t="s">
        <v>223</v>
      </c>
      <c r="B147" s="11" t="s">
        <v>78</v>
      </c>
      <c r="C147" s="11" t="s">
        <v>82</v>
      </c>
      <c r="D147" s="11" t="s">
        <v>13</v>
      </c>
      <c r="E147" s="11" t="s">
        <v>211</v>
      </c>
      <c r="F147" s="29">
        <v>14141</v>
      </c>
      <c r="G147" s="30">
        <v>12762</v>
      </c>
      <c r="H147" s="34">
        <v>11780</v>
      </c>
    </row>
    <row r="148" spans="1:8" ht="20.25" customHeight="1" outlineLevel="4">
      <c r="A148" s="14" t="s">
        <v>224</v>
      </c>
      <c r="B148" s="11" t="s">
        <v>78</v>
      </c>
      <c r="C148" s="11" t="s">
        <v>82</v>
      </c>
      <c r="D148" s="11" t="s">
        <v>13</v>
      </c>
      <c r="E148" s="11" t="s">
        <v>213</v>
      </c>
      <c r="F148" s="29"/>
      <c r="G148" s="30">
        <v>104</v>
      </c>
      <c r="H148" s="34">
        <v>102</v>
      </c>
    </row>
    <row r="149" spans="1:8" ht="20.25" customHeight="1" outlineLevel="4">
      <c r="A149" s="14" t="s">
        <v>214</v>
      </c>
      <c r="B149" s="11" t="s">
        <v>78</v>
      </c>
      <c r="C149" s="11" t="s">
        <v>82</v>
      </c>
      <c r="D149" s="11" t="s">
        <v>13</v>
      </c>
      <c r="E149" s="11" t="s">
        <v>215</v>
      </c>
      <c r="F149" s="29"/>
      <c r="G149" s="30">
        <v>200</v>
      </c>
      <c r="H149" s="34">
        <v>200</v>
      </c>
    </row>
    <row r="150" spans="1:8" ht="20.25" customHeight="1" outlineLevel="4">
      <c r="A150" s="14" t="s">
        <v>216</v>
      </c>
      <c r="B150" s="11" t="s">
        <v>78</v>
      </c>
      <c r="C150" s="11" t="s">
        <v>82</v>
      </c>
      <c r="D150" s="11" t="s">
        <v>13</v>
      </c>
      <c r="E150" s="11" t="s">
        <v>217</v>
      </c>
      <c r="F150" s="29"/>
      <c r="G150" s="30">
        <v>334</v>
      </c>
      <c r="H150" s="34">
        <v>378</v>
      </c>
    </row>
    <row r="151" spans="1:8" ht="42" customHeight="1" outlineLevel="3">
      <c r="A151" s="13" t="s">
        <v>195</v>
      </c>
      <c r="B151" s="10" t="s">
        <v>78</v>
      </c>
      <c r="C151" s="10" t="s">
        <v>82</v>
      </c>
      <c r="D151" s="10" t="s">
        <v>194</v>
      </c>
      <c r="E151" s="10" t="s">
        <v>2</v>
      </c>
      <c r="F151" s="27">
        <f>F152</f>
        <v>282</v>
      </c>
      <c r="G151" s="28">
        <f>G152</f>
        <v>332</v>
      </c>
      <c r="H151" s="33">
        <f>H152</f>
        <v>332</v>
      </c>
    </row>
    <row r="152" spans="1:8" ht="19.5" customHeight="1" outlineLevel="4">
      <c r="A152" s="14" t="s">
        <v>214</v>
      </c>
      <c r="B152" s="11" t="s">
        <v>78</v>
      </c>
      <c r="C152" s="11" t="s">
        <v>82</v>
      </c>
      <c r="D152" s="11" t="s">
        <v>194</v>
      </c>
      <c r="E152" s="11" t="s">
        <v>215</v>
      </c>
      <c r="F152" s="29">
        <v>282</v>
      </c>
      <c r="G152" s="30">
        <v>332</v>
      </c>
      <c r="H152" s="34">
        <v>332</v>
      </c>
    </row>
    <row r="153" spans="1:8" ht="12.75" outlineLevel="2">
      <c r="A153" s="13" t="s">
        <v>83</v>
      </c>
      <c r="B153" s="10" t="s">
        <v>78</v>
      </c>
      <c r="C153" s="10" t="s">
        <v>84</v>
      </c>
      <c r="D153" s="10" t="s">
        <v>2</v>
      </c>
      <c r="E153" s="10" t="s">
        <v>2</v>
      </c>
      <c r="F153" s="27">
        <f>F154+F156</f>
        <v>4500</v>
      </c>
      <c r="G153" s="28">
        <f>G154+G156</f>
        <v>3500</v>
      </c>
      <c r="H153" s="33">
        <f>H154+H156</f>
        <v>2000</v>
      </c>
    </row>
    <row r="154" spans="1:8" ht="12.75" outlineLevel="3">
      <c r="A154" s="13" t="s">
        <v>85</v>
      </c>
      <c r="B154" s="10" t="s">
        <v>78</v>
      </c>
      <c r="C154" s="10" t="s">
        <v>84</v>
      </c>
      <c r="D154" s="10" t="s">
        <v>86</v>
      </c>
      <c r="E154" s="10" t="s">
        <v>2</v>
      </c>
      <c r="F154" s="27">
        <f>F155</f>
        <v>4000</v>
      </c>
      <c r="G154" s="28">
        <f>G155</f>
        <v>3500</v>
      </c>
      <c r="H154" s="33">
        <f>H155</f>
        <v>2000</v>
      </c>
    </row>
    <row r="155" spans="1:8" ht="18.75" customHeight="1" outlineLevel="4">
      <c r="A155" s="14" t="s">
        <v>216</v>
      </c>
      <c r="B155" s="11" t="s">
        <v>78</v>
      </c>
      <c r="C155" s="11" t="s">
        <v>84</v>
      </c>
      <c r="D155" s="11" t="s">
        <v>86</v>
      </c>
      <c r="E155" s="11" t="s">
        <v>217</v>
      </c>
      <c r="F155" s="29">
        <v>4000</v>
      </c>
      <c r="G155" s="30">
        <v>3500</v>
      </c>
      <c r="H155" s="34">
        <v>2000</v>
      </c>
    </row>
    <row r="156" spans="1:8" ht="30" hidden="1" outlineLevel="3">
      <c r="A156" s="13" t="s">
        <v>46</v>
      </c>
      <c r="B156" s="10" t="s">
        <v>78</v>
      </c>
      <c r="C156" s="10" t="s">
        <v>84</v>
      </c>
      <c r="D156" s="10" t="s">
        <v>47</v>
      </c>
      <c r="E156" s="10" t="s">
        <v>2</v>
      </c>
      <c r="F156" s="27">
        <f>F157</f>
        <v>500</v>
      </c>
      <c r="G156" s="28">
        <f>G157</f>
        <v>0</v>
      </c>
      <c r="H156" s="33">
        <f>H157</f>
        <v>0</v>
      </c>
    </row>
    <row r="157" spans="1:8" ht="20.25" hidden="1" outlineLevel="4">
      <c r="A157" s="14" t="s">
        <v>14</v>
      </c>
      <c r="B157" s="11" t="s">
        <v>78</v>
      </c>
      <c r="C157" s="11" t="s">
        <v>84</v>
      </c>
      <c r="D157" s="11" t="s">
        <v>47</v>
      </c>
      <c r="E157" s="11" t="s">
        <v>15</v>
      </c>
      <c r="F157" s="29">
        <v>500</v>
      </c>
      <c r="G157" s="30"/>
      <c r="H157" s="34"/>
    </row>
    <row r="158" spans="1:8" ht="24" customHeight="1" outlineLevel="1">
      <c r="A158" s="13" t="s">
        <v>89</v>
      </c>
      <c r="B158" s="10" t="s">
        <v>78</v>
      </c>
      <c r="C158" s="10" t="s">
        <v>90</v>
      </c>
      <c r="D158" s="10" t="s">
        <v>2</v>
      </c>
      <c r="E158" s="10" t="s">
        <v>2</v>
      </c>
      <c r="F158" s="27">
        <f>F159</f>
        <v>1200</v>
      </c>
      <c r="G158" s="28">
        <f aca="true" t="shared" si="2" ref="G158:H160">G159</f>
        <v>729</v>
      </c>
      <c r="H158" s="33">
        <f t="shared" si="2"/>
        <v>350</v>
      </c>
    </row>
    <row r="159" spans="1:8" ht="20.25" outlineLevel="2">
      <c r="A159" s="13" t="s">
        <v>91</v>
      </c>
      <c r="B159" s="10" t="s">
        <v>78</v>
      </c>
      <c r="C159" s="10" t="s">
        <v>92</v>
      </c>
      <c r="D159" s="10" t="s">
        <v>2</v>
      </c>
      <c r="E159" s="10" t="s">
        <v>2</v>
      </c>
      <c r="F159" s="27">
        <f>F160</f>
        <v>1200</v>
      </c>
      <c r="G159" s="28">
        <f t="shared" si="2"/>
        <v>729</v>
      </c>
      <c r="H159" s="33">
        <f t="shared" si="2"/>
        <v>350</v>
      </c>
    </row>
    <row r="160" spans="1:8" ht="12.75" outlineLevel="3">
      <c r="A160" s="13" t="s">
        <v>93</v>
      </c>
      <c r="B160" s="10" t="s">
        <v>78</v>
      </c>
      <c r="C160" s="10" t="s">
        <v>92</v>
      </c>
      <c r="D160" s="10" t="s">
        <v>94</v>
      </c>
      <c r="E160" s="10" t="s">
        <v>2</v>
      </c>
      <c r="F160" s="27">
        <f>F161</f>
        <v>1200</v>
      </c>
      <c r="G160" s="28">
        <f t="shared" si="2"/>
        <v>729</v>
      </c>
      <c r="H160" s="33">
        <f t="shared" si="2"/>
        <v>350</v>
      </c>
    </row>
    <row r="161" spans="1:8" ht="12.75" outlineLevel="4">
      <c r="A161" s="14" t="s">
        <v>253</v>
      </c>
      <c r="B161" s="11" t="s">
        <v>78</v>
      </c>
      <c r="C161" s="11" t="s">
        <v>92</v>
      </c>
      <c r="D161" s="11" t="s">
        <v>94</v>
      </c>
      <c r="E161" s="11" t="s">
        <v>252</v>
      </c>
      <c r="F161" s="29">
        <v>1200</v>
      </c>
      <c r="G161" s="30">
        <v>729</v>
      </c>
      <c r="H161" s="34">
        <v>350</v>
      </c>
    </row>
    <row r="162" spans="1:8" ht="44.25" customHeight="1" outlineLevel="1">
      <c r="A162" s="13" t="s">
        <v>95</v>
      </c>
      <c r="B162" s="10" t="s">
        <v>78</v>
      </c>
      <c r="C162" s="10" t="s">
        <v>96</v>
      </c>
      <c r="D162" s="10" t="s">
        <v>2</v>
      </c>
      <c r="E162" s="10" t="s">
        <v>2</v>
      </c>
      <c r="F162" s="27">
        <f>F163+F166</f>
        <v>25580</v>
      </c>
      <c r="G162" s="28">
        <f>G163+G166</f>
        <v>25600</v>
      </c>
      <c r="H162" s="33">
        <f>H163+H166</f>
        <v>26700</v>
      </c>
    </row>
    <row r="163" spans="1:8" ht="34.5" customHeight="1" outlineLevel="2">
      <c r="A163" s="13" t="s">
        <v>97</v>
      </c>
      <c r="B163" s="10" t="s">
        <v>78</v>
      </c>
      <c r="C163" s="10" t="s">
        <v>98</v>
      </c>
      <c r="D163" s="10" t="s">
        <v>2</v>
      </c>
      <c r="E163" s="10" t="s">
        <v>2</v>
      </c>
      <c r="F163" s="27">
        <f aca="true" t="shared" si="3" ref="F163:H164">F164</f>
        <v>25580</v>
      </c>
      <c r="G163" s="28">
        <f t="shared" si="3"/>
        <v>25600</v>
      </c>
      <c r="H163" s="33">
        <f t="shared" si="3"/>
        <v>26700</v>
      </c>
    </row>
    <row r="164" spans="1:8" ht="22.5" customHeight="1" outlineLevel="3">
      <c r="A164" s="13" t="s">
        <v>99</v>
      </c>
      <c r="B164" s="10" t="s">
        <v>78</v>
      </c>
      <c r="C164" s="10" t="s">
        <v>98</v>
      </c>
      <c r="D164" s="10" t="s">
        <v>100</v>
      </c>
      <c r="E164" s="10" t="s">
        <v>2</v>
      </c>
      <c r="F164" s="27">
        <f t="shared" si="3"/>
        <v>25580</v>
      </c>
      <c r="G164" s="28">
        <f t="shared" si="3"/>
        <v>25600</v>
      </c>
      <c r="H164" s="33">
        <f t="shared" si="3"/>
        <v>26700</v>
      </c>
    </row>
    <row r="165" spans="1:8" ht="20.25" outlineLevel="4">
      <c r="A165" s="14" t="s">
        <v>255</v>
      </c>
      <c r="B165" s="11" t="s">
        <v>78</v>
      </c>
      <c r="C165" s="11" t="s">
        <v>98</v>
      </c>
      <c r="D165" s="11" t="s">
        <v>100</v>
      </c>
      <c r="E165" s="11" t="s">
        <v>254</v>
      </c>
      <c r="F165" s="29">
        <v>25580</v>
      </c>
      <c r="G165" s="30">
        <v>25600</v>
      </c>
      <c r="H165" s="34">
        <v>26700</v>
      </c>
    </row>
    <row r="166" spans="1:8" ht="12.75" hidden="1" outlineLevel="2">
      <c r="A166" s="13" t="s">
        <v>101</v>
      </c>
      <c r="B166" s="10" t="s">
        <v>78</v>
      </c>
      <c r="C166" s="10" t="s">
        <v>102</v>
      </c>
      <c r="D166" s="10" t="s">
        <v>2</v>
      </c>
      <c r="E166" s="10" t="s">
        <v>2</v>
      </c>
      <c r="F166" s="27"/>
      <c r="G166" s="30"/>
      <c r="H166" s="34"/>
    </row>
    <row r="167" spans="1:8" ht="30" hidden="1" outlineLevel="3">
      <c r="A167" s="13" t="s">
        <v>46</v>
      </c>
      <c r="B167" s="10" t="s">
        <v>78</v>
      </c>
      <c r="C167" s="10" t="s">
        <v>102</v>
      </c>
      <c r="D167" s="10" t="s">
        <v>47</v>
      </c>
      <c r="E167" s="10" t="s">
        <v>2</v>
      </c>
      <c r="F167" s="27"/>
      <c r="G167" s="30"/>
      <c r="H167" s="34"/>
    </row>
    <row r="168" spans="1:8" ht="12.75" hidden="1" outlineLevel="4">
      <c r="A168" s="14" t="s">
        <v>87</v>
      </c>
      <c r="B168" s="11" t="s">
        <v>78</v>
      </c>
      <c r="C168" s="11" t="s">
        <v>102</v>
      </c>
      <c r="D168" s="11" t="s">
        <v>47</v>
      </c>
      <c r="E168" s="11" t="s">
        <v>88</v>
      </c>
      <c r="F168" s="29"/>
      <c r="G168" s="30"/>
      <c r="H168" s="34"/>
    </row>
    <row r="169" spans="1:8" ht="12.75">
      <c r="A169" s="12" t="s">
        <v>103</v>
      </c>
      <c r="B169" s="9" t="s">
        <v>104</v>
      </c>
      <c r="C169" s="9" t="s">
        <v>2</v>
      </c>
      <c r="D169" s="9" t="s">
        <v>2</v>
      </c>
      <c r="E169" s="9" t="s">
        <v>2</v>
      </c>
      <c r="F169" s="25">
        <f>F170</f>
        <v>1632</v>
      </c>
      <c r="G169" s="26">
        <f aca="true" t="shared" si="4" ref="G169:H171">G170</f>
        <v>2171</v>
      </c>
      <c r="H169" s="35">
        <f t="shared" si="4"/>
        <v>2061</v>
      </c>
    </row>
    <row r="170" spans="1:8" ht="12.75" outlineLevel="1">
      <c r="A170" s="13" t="s">
        <v>79</v>
      </c>
      <c r="B170" s="10" t="s">
        <v>104</v>
      </c>
      <c r="C170" s="10" t="s">
        <v>80</v>
      </c>
      <c r="D170" s="10" t="s">
        <v>2</v>
      </c>
      <c r="E170" s="10" t="s">
        <v>2</v>
      </c>
      <c r="F170" s="27">
        <f>F171</f>
        <v>1632</v>
      </c>
      <c r="G170" s="28">
        <f t="shared" si="4"/>
        <v>2171</v>
      </c>
      <c r="H170" s="33">
        <f t="shared" si="4"/>
        <v>2061</v>
      </c>
    </row>
    <row r="171" spans="1:8" ht="35.25" customHeight="1" outlineLevel="2">
      <c r="A171" s="13" t="s">
        <v>81</v>
      </c>
      <c r="B171" s="10" t="s">
        <v>104</v>
      </c>
      <c r="C171" s="10" t="s">
        <v>82</v>
      </c>
      <c r="D171" s="10" t="s">
        <v>2</v>
      </c>
      <c r="E171" s="10" t="s">
        <v>2</v>
      </c>
      <c r="F171" s="27">
        <f>F172</f>
        <v>1632</v>
      </c>
      <c r="G171" s="28">
        <f t="shared" si="4"/>
        <v>2171</v>
      </c>
      <c r="H171" s="33">
        <f t="shared" si="4"/>
        <v>2061</v>
      </c>
    </row>
    <row r="172" spans="1:8" ht="12.75" outlineLevel="3">
      <c r="A172" s="13" t="s">
        <v>12</v>
      </c>
      <c r="B172" s="10" t="s">
        <v>104</v>
      </c>
      <c r="C172" s="10" t="s">
        <v>82</v>
      </c>
      <c r="D172" s="10" t="s">
        <v>13</v>
      </c>
      <c r="E172" s="10" t="s">
        <v>2</v>
      </c>
      <c r="F172" s="27">
        <f>F176</f>
        <v>1632</v>
      </c>
      <c r="G172" s="28">
        <f>G173+G174+G175+G176</f>
        <v>2171</v>
      </c>
      <c r="H172" s="33">
        <f>H173+H174+H175+H176</f>
        <v>2061</v>
      </c>
    </row>
    <row r="173" spans="1:8" ht="20.25" outlineLevel="3">
      <c r="A173" s="14" t="s">
        <v>223</v>
      </c>
      <c r="B173" s="11" t="s">
        <v>104</v>
      </c>
      <c r="C173" s="11" t="s">
        <v>82</v>
      </c>
      <c r="D173" s="11" t="s">
        <v>13</v>
      </c>
      <c r="E173" s="11" t="s">
        <v>211</v>
      </c>
      <c r="F173" s="27"/>
      <c r="G173" s="43">
        <v>1963</v>
      </c>
      <c r="H173" s="44">
        <v>1830</v>
      </c>
    </row>
    <row r="174" spans="1:8" ht="20.25" outlineLevel="3">
      <c r="A174" s="14" t="s">
        <v>224</v>
      </c>
      <c r="B174" s="11" t="s">
        <v>104</v>
      </c>
      <c r="C174" s="11" t="s">
        <v>82</v>
      </c>
      <c r="D174" s="11" t="s">
        <v>13</v>
      </c>
      <c r="E174" s="11" t="s">
        <v>213</v>
      </c>
      <c r="F174" s="27"/>
      <c r="G174" s="43">
        <v>6</v>
      </c>
      <c r="H174" s="44">
        <v>61</v>
      </c>
    </row>
    <row r="175" spans="1:8" ht="20.25" outlineLevel="3">
      <c r="A175" s="14" t="s">
        <v>214</v>
      </c>
      <c r="B175" s="11" t="s">
        <v>104</v>
      </c>
      <c r="C175" s="11" t="s">
        <v>82</v>
      </c>
      <c r="D175" s="11" t="s">
        <v>13</v>
      </c>
      <c r="E175" s="11" t="s">
        <v>215</v>
      </c>
      <c r="F175" s="27"/>
      <c r="G175" s="43">
        <v>29</v>
      </c>
      <c r="H175" s="44">
        <v>21</v>
      </c>
    </row>
    <row r="176" spans="1:8" ht="23.25" customHeight="1" outlineLevel="4">
      <c r="A176" s="14" t="s">
        <v>216</v>
      </c>
      <c r="B176" s="11" t="s">
        <v>104</v>
      </c>
      <c r="C176" s="11" t="s">
        <v>82</v>
      </c>
      <c r="D176" s="11" t="s">
        <v>13</v>
      </c>
      <c r="E176" s="11" t="s">
        <v>217</v>
      </c>
      <c r="F176" s="29">
        <v>1632</v>
      </c>
      <c r="G176" s="30">
        <v>173</v>
      </c>
      <c r="H176" s="34">
        <v>149</v>
      </c>
    </row>
    <row r="177" spans="1:8" ht="27.75" customHeight="1">
      <c r="A177" s="12" t="s">
        <v>105</v>
      </c>
      <c r="B177" s="9" t="s">
        <v>106</v>
      </c>
      <c r="C177" s="9" t="s">
        <v>2</v>
      </c>
      <c r="D177" s="9" t="s">
        <v>2</v>
      </c>
      <c r="E177" s="9" t="s">
        <v>2</v>
      </c>
      <c r="F177" s="25" t="e">
        <f>F178+F189+F196+F203</f>
        <v>#REF!</v>
      </c>
      <c r="G177" s="26">
        <f>G178+G189+G196+G203</f>
        <v>48054</v>
      </c>
      <c r="H177" s="35">
        <f>H178+H189+H196+H203</f>
        <v>45372</v>
      </c>
    </row>
    <row r="178" spans="1:8" ht="12.75" outlineLevel="1">
      <c r="A178" s="13" t="s">
        <v>79</v>
      </c>
      <c r="B178" s="10" t="s">
        <v>106</v>
      </c>
      <c r="C178" s="10" t="s">
        <v>80</v>
      </c>
      <c r="D178" s="10" t="s">
        <v>2</v>
      </c>
      <c r="E178" s="10" t="s">
        <v>2</v>
      </c>
      <c r="F178" s="27" t="e">
        <f>F179</f>
        <v>#REF!</v>
      </c>
      <c r="G178" s="28">
        <f>G179</f>
        <v>8626</v>
      </c>
      <c r="H178" s="33">
        <f>H179</f>
        <v>8010</v>
      </c>
    </row>
    <row r="179" spans="1:8" ht="12.75" outlineLevel="2">
      <c r="A179" s="13" t="s">
        <v>83</v>
      </c>
      <c r="B179" s="10" t="s">
        <v>106</v>
      </c>
      <c r="C179" s="10" t="s">
        <v>84</v>
      </c>
      <c r="D179" s="10" t="s">
        <v>2</v>
      </c>
      <c r="E179" s="10" t="s">
        <v>2</v>
      </c>
      <c r="F179" s="27" t="e">
        <f>F180+F185+F187</f>
        <v>#REF!</v>
      </c>
      <c r="G179" s="28">
        <f>G180+G185+G187</f>
        <v>8626</v>
      </c>
      <c r="H179" s="33">
        <f>H180+H185+H187</f>
        <v>8010</v>
      </c>
    </row>
    <row r="180" spans="1:8" ht="12.75" outlineLevel="3">
      <c r="A180" s="13" t="s">
        <v>12</v>
      </c>
      <c r="B180" s="10" t="s">
        <v>106</v>
      </c>
      <c r="C180" s="10" t="s">
        <v>84</v>
      </c>
      <c r="D180" s="10" t="s">
        <v>13</v>
      </c>
      <c r="E180" s="10" t="s">
        <v>2</v>
      </c>
      <c r="F180" s="27">
        <f>F184</f>
        <v>7587</v>
      </c>
      <c r="G180" s="28">
        <f>G181+G182+G183+G184</f>
        <v>7200</v>
      </c>
      <c r="H180" s="33">
        <f>H181+H182+H183+H184</f>
        <v>6690</v>
      </c>
    </row>
    <row r="181" spans="1:8" ht="20.25" outlineLevel="3">
      <c r="A181" s="14" t="s">
        <v>223</v>
      </c>
      <c r="B181" s="11" t="s">
        <v>106</v>
      </c>
      <c r="C181" s="11" t="s">
        <v>84</v>
      </c>
      <c r="D181" s="11" t="s">
        <v>13</v>
      </c>
      <c r="E181" s="11" t="s">
        <v>211</v>
      </c>
      <c r="F181" s="29"/>
      <c r="G181" s="43">
        <v>6360</v>
      </c>
      <c r="H181" s="44">
        <v>6360</v>
      </c>
    </row>
    <row r="182" spans="1:8" ht="20.25" outlineLevel="3">
      <c r="A182" s="14" t="s">
        <v>212</v>
      </c>
      <c r="B182" s="11" t="s">
        <v>106</v>
      </c>
      <c r="C182" s="11" t="s">
        <v>84</v>
      </c>
      <c r="D182" s="11" t="s">
        <v>13</v>
      </c>
      <c r="E182" s="11" t="s">
        <v>213</v>
      </c>
      <c r="F182" s="29"/>
      <c r="G182" s="43">
        <v>128</v>
      </c>
      <c r="H182" s="44">
        <v>134</v>
      </c>
    </row>
    <row r="183" spans="1:8" ht="20.25" outlineLevel="3">
      <c r="A183" s="14" t="s">
        <v>214</v>
      </c>
      <c r="B183" s="11" t="s">
        <v>106</v>
      </c>
      <c r="C183" s="11" t="s">
        <v>84</v>
      </c>
      <c r="D183" s="11" t="s">
        <v>13</v>
      </c>
      <c r="E183" s="11" t="s">
        <v>215</v>
      </c>
      <c r="F183" s="29"/>
      <c r="G183" s="43">
        <v>149</v>
      </c>
      <c r="H183" s="44">
        <v>117</v>
      </c>
    </row>
    <row r="184" spans="1:8" ht="21" customHeight="1" outlineLevel="4">
      <c r="A184" s="14" t="s">
        <v>216</v>
      </c>
      <c r="B184" s="11" t="s">
        <v>106</v>
      </c>
      <c r="C184" s="11" t="s">
        <v>84</v>
      </c>
      <c r="D184" s="11" t="s">
        <v>13</v>
      </c>
      <c r="E184" s="11" t="s">
        <v>217</v>
      </c>
      <c r="F184" s="29">
        <v>7587</v>
      </c>
      <c r="G184" s="30">
        <v>563</v>
      </c>
      <c r="H184" s="34">
        <v>79</v>
      </c>
    </row>
    <row r="185" spans="1:8" ht="34.5" customHeight="1" outlineLevel="3">
      <c r="A185" s="13" t="s">
        <v>107</v>
      </c>
      <c r="B185" s="10" t="s">
        <v>106</v>
      </c>
      <c r="C185" s="10" t="s">
        <v>84</v>
      </c>
      <c r="D185" s="10" t="s">
        <v>108</v>
      </c>
      <c r="E185" s="10" t="s">
        <v>2</v>
      </c>
      <c r="F185" s="27">
        <f>F186</f>
        <v>954</v>
      </c>
      <c r="G185" s="28">
        <f>G186</f>
        <v>906</v>
      </c>
      <c r="H185" s="33">
        <f>H186</f>
        <v>840</v>
      </c>
    </row>
    <row r="186" spans="1:8" ht="19.5" customHeight="1" outlineLevel="4">
      <c r="A186" s="14" t="s">
        <v>216</v>
      </c>
      <c r="B186" s="11" t="s">
        <v>106</v>
      </c>
      <c r="C186" s="11" t="s">
        <v>84</v>
      </c>
      <c r="D186" s="11" t="s">
        <v>108</v>
      </c>
      <c r="E186" s="11" t="s">
        <v>217</v>
      </c>
      <c r="F186" s="29">
        <v>954</v>
      </c>
      <c r="G186" s="30">
        <v>906</v>
      </c>
      <c r="H186" s="34">
        <v>840</v>
      </c>
    </row>
    <row r="187" spans="1:8" ht="12.75" outlineLevel="3">
      <c r="A187" s="13" t="s">
        <v>85</v>
      </c>
      <c r="B187" s="10" t="s">
        <v>106</v>
      </c>
      <c r="C187" s="10" t="s">
        <v>84</v>
      </c>
      <c r="D187" s="10" t="s">
        <v>86</v>
      </c>
      <c r="E187" s="10" t="s">
        <v>2</v>
      </c>
      <c r="F187" s="27" t="e">
        <f>#REF!</f>
        <v>#REF!</v>
      </c>
      <c r="G187" s="28">
        <f>G188</f>
        <v>520</v>
      </c>
      <c r="H187" s="33">
        <f>H188</f>
        <v>480</v>
      </c>
    </row>
    <row r="188" spans="1:8" ht="20.25" outlineLevel="3">
      <c r="A188" s="14" t="s">
        <v>216</v>
      </c>
      <c r="B188" s="11" t="s">
        <v>106</v>
      </c>
      <c r="C188" s="11" t="s">
        <v>84</v>
      </c>
      <c r="D188" s="11" t="s">
        <v>86</v>
      </c>
      <c r="E188" s="11" t="s">
        <v>217</v>
      </c>
      <c r="F188" s="29"/>
      <c r="G188" s="43">
        <v>520</v>
      </c>
      <c r="H188" s="44">
        <v>480</v>
      </c>
    </row>
    <row r="189" spans="1:8" ht="21.75" customHeight="1" outlineLevel="1">
      <c r="A189" s="13" t="s">
        <v>109</v>
      </c>
      <c r="B189" s="10" t="s">
        <v>106</v>
      </c>
      <c r="C189" s="10" t="s">
        <v>110</v>
      </c>
      <c r="D189" s="10" t="s">
        <v>2</v>
      </c>
      <c r="E189" s="10" t="s">
        <v>2</v>
      </c>
      <c r="F189" s="27">
        <f aca="true" t="shared" si="5" ref="F189:H190">F190</f>
        <v>1588</v>
      </c>
      <c r="G189" s="28">
        <f t="shared" si="5"/>
        <v>1507.9999999999998</v>
      </c>
      <c r="H189" s="33">
        <f t="shared" si="5"/>
        <v>1402</v>
      </c>
    </row>
    <row r="190" spans="1:8" ht="34.5" customHeight="1" outlineLevel="2">
      <c r="A190" s="13" t="s">
        <v>111</v>
      </c>
      <c r="B190" s="10" t="s">
        <v>106</v>
      </c>
      <c r="C190" s="10" t="s">
        <v>112</v>
      </c>
      <c r="D190" s="10" t="s">
        <v>2</v>
      </c>
      <c r="E190" s="10" t="s">
        <v>2</v>
      </c>
      <c r="F190" s="27">
        <f t="shared" si="5"/>
        <v>1588</v>
      </c>
      <c r="G190" s="28">
        <f t="shared" si="5"/>
        <v>1507.9999999999998</v>
      </c>
      <c r="H190" s="33">
        <f t="shared" si="5"/>
        <v>1402</v>
      </c>
    </row>
    <row r="191" spans="1:8" ht="33" customHeight="1" outlineLevel="3">
      <c r="A191" s="13" t="s">
        <v>113</v>
      </c>
      <c r="B191" s="10" t="s">
        <v>106</v>
      </c>
      <c r="C191" s="10" t="s">
        <v>112</v>
      </c>
      <c r="D191" s="10" t="s">
        <v>114</v>
      </c>
      <c r="E191" s="10" t="s">
        <v>2</v>
      </c>
      <c r="F191" s="27">
        <f>F195</f>
        <v>1588</v>
      </c>
      <c r="G191" s="28">
        <f>G192+G193+G194+G195</f>
        <v>1507.9999999999998</v>
      </c>
      <c r="H191" s="33">
        <f>H192+H193+H194+H195</f>
        <v>1402</v>
      </c>
    </row>
    <row r="192" spans="1:8" ht="23.25" customHeight="1" outlineLevel="3">
      <c r="A192" s="14" t="s">
        <v>222</v>
      </c>
      <c r="B192" s="11" t="s">
        <v>106</v>
      </c>
      <c r="C192" s="11" t="s">
        <v>112</v>
      </c>
      <c r="D192" s="11" t="s">
        <v>114</v>
      </c>
      <c r="E192" s="11" t="s">
        <v>226</v>
      </c>
      <c r="F192" s="29"/>
      <c r="G192" s="43">
        <v>1299.6</v>
      </c>
      <c r="H192" s="44">
        <v>1207.9</v>
      </c>
    </row>
    <row r="193" spans="1:8" ht="24" customHeight="1" outlineLevel="3">
      <c r="A193" s="14" t="s">
        <v>228</v>
      </c>
      <c r="B193" s="11" t="s">
        <v>106</v>
      </c>
      <c r="C193" s="11" t="s">
        <v>112</v>
      </c>
      <c r="D193" s="11" t="s">
        <v>114</v>
      </c>
      <c r="E193" s="11" t="s">
        <v>227</v>
      </c>
      <c r="F193" s="29"/>
      <c r="G193" s="43">
        <v>44.6</v>
      </c>
      <c r="H193" s="44">
        <v>41.5</v>
      </c>
    </row>
    <row r="194" spans="1:8" ht="21" customHeight="1" outlineLevel="3">
      <c r="A194" s="14" t="s">
        <v>214</v>
      </c>
      <c r="B194" s="11" t="s">
        <v>106</v>
      </c>
      <c r="C194" s="11" t="s">
        <v>112</v>
      </c>
      <c r="D194" s="11" t="s">
        <v>114</v>
      </c>
      <c r="E194" s="11" t="s">
        <v>215</v>
      </c>
      <c r="F194" s="29"/>
      <c r="G194" s="43">
        <v>56.8</v>
      </c>
      <c r="H194" s="44">
        <v>53</v>
      </c>
    </row>
    <row r="195" spans="1:8" ht="20.25" outlineLevel="4">
      <c r="A195" s="14" t="s">
        <v>225</v>
      </c>
      <c r="B195" s="11" t="s">
        <v>106</v>
      </c>
      <c r="C195" s="11" t="s">
        <v>112</v>
      </c>
      <c r="D195" s="11" t="s">
        <v>114</v>
      </c>
      <c r="E195" s="11" t="s">
        <v>217</v>
      </c>
      <c r="F195" s="29">
        <v>1588</v>
      </c>
      <c r="G195" s="30">
        <v>107</v>
      </c>
      <c r="H195" s="34">
        <v>99.6</v>
      </c>
    </row>
    <row r="196" spans="1:8" ht="12.75" outlineLevel="1">
      <c r="A196" s="13" t="s">
        <v>19</v>
      </c>
      <c r="B196" s="10" t="s">
        <v>106</v>
      </c>
      <c r="C196" s="10" t="s">
        <v>20</v>
      </c>
      <c r="D196" s="10" t="s">
        <v>2</v>
      </c>
      <c r="E196" s="10" t="s">
        <v>2</v>
      </c>
      <c r="F196" s="27">
        <f aca="true" t="shared" si="6" ref="F196:H197">F197</f>
        <v>2593</v>
      </c>
      <c r="G196" s="28">
        <f t="shared" si="6"/>
        <v>2460</v>
      </c>
      <c r="H196" s="33">
        <f t="shared" si="6"/>
        <v>2280</v>
      </c>
    </row>
    <row r="197" spans="1:8" ht="12.75" outlineLevel="2">
      <c r="A197" s="13" t="s">
        <v>69</v>
      </c>
      <c r="B197" s="10" t="s">
        <v>106</v>
      </c>
      <c r="C197" s="10" t="s">
        <v>70</v>
      </c>
      <c r="D197" s="10" t="s">
        <v>2</v>
      </c>
      <c r="E197" s="10" t="s">
        <v>2</v>
      </c>
      <c r="F197" s="27">
        <f t="shared" si="6"/>
        <v>2593</v>
      </c>
      <c r="G197" s="28">
        <f t="shared" si="6"/>
        <v>2460</v>
      </c>
      <c r="H197" s="33">
        <f t="shared" si="6"/>
        <v>2280</v>
      </c>
    </row>
    <row r="198" spans="1:8" ht="32.25" customHeight="1" outlineLevel="3">
      <c r="A198" s="13" t="s">
        <v>115</v>
      </c>
      <c r="B198" s="10" t="s">
        <v>106</v>
      </c>
      <c r="C198" s="10" t="s">
        <v>70</v>
      </c>
      <c r="D198" s="10" t="s">
        <v>116</v>
      </c>
      <c r="E198" s="10" t="s">
        <v>2</v>
      </c>
      <c r="F198" s="27">
        <f>F199</f>
        <v>2593</v>
      </c>
      <c r="G198" s="28">
        <f>G199+G200+G201+G202</f>
        <v>2460</v>
      </c>
      <c r="H198" s="33">
        <f>H199+H200+H201+H202</f>
        <v>2280</v>
      </c>
    </row>
    <row r="199" spans="1:8" ht="20.25" outlineLevel="4">
      <c r="A199" s="14" t="s">
        <v>256</v>
      </c>
      <c r="B199" s="11" t="s">
        <v>106</v>
      </c>
      <c r="C199" s="11" t="s">
        <v>70</v>
      </c>
      <c r="D199" s="11" t="s">
        <v>116</v>
      </c>
      <c r="E199" s="11" t="s">
        <v>226</v>
      </c>
      <c r="F199" s="29">
        <v>2593</v>
      </c>
      <c r="G199" s="30">
        <v>2018</v>
      </c>
      <c r="H199" s="34">
        <v>1914</v>
      </c>
    </row>
    <row r="200" spans="1:8" ht="20.25" outlineLevel="4">
      <c r="A200" s="14" t="s">
        <v>228</v>
      </c>
      <c r="B200" s="11" t="s">
        <v>106</v>
      </c>
      <c r="C200" s="11" t="s">
        <v>70</v>
      </c>
      <c r="D200" s="11" t="s">
        <v>116</v>
      </c>
      <c r="E200" s="11" t="s">
        <v>227</v>
      </c>
      <c r="F200" s="29"/>
      <c r="G200" s="30">
        <v>25</v>
      </c>
      <c r="H200" s="34">
        <v>20</v>
      </c>
    </row>
    <row r="201" spans="1:8" ht="20.25" outlineLevel="4">
      <c r="A201" s="14" t="s">
        <v>214</v>
      </c>
      <c r="B201" s="11" t="s">
        <v>106</v>
      </c>
      <c r="C201" s="11" t="s">
        <v>70</v>
      </c>
      <c r="D201" s="11" t="s">
        <v>116</v>
      </c>
      <c r="E201" s="11" t="s">
        <v>215</v>
      </c>
      <c r="F201" s="29"/>
      <c r="G201" s="30">
        <v>19</v>
      </c>
      <c r="H201" s="34">
        <v>20</v>
      </c>
    </row>
    <row r="202" spans="1:8" ht="20.25" outlineLevel="4">
      <c r="A202" s="14" t="s">
        <v>216</v>
      </c>
      <c r="B202" s="11" t="s">
        <v>106</v>
      </c>
      <c r="C202" s="11" t="s">
        <v>70</v>
      </c>
      <c r="D202" s="11" t="s">
        <v>116</v>
      </c>
      <c r="E202" s="11" t="s">
        <v>217</v>
      </c>
      <c r="F202" s="29"/>
      <c r="G202" s="30">
        <v>398</v>
      </c>
      <c r="H202" s="34">
        <v>326</v>
      </c>
    </row>
    <row r="203" spans="1:8" ht="12.75" outlineLevel="1">
      <c r="A203" s="13" t="s">
        <v>117</v>
      </c>
      <c r="B203" s="10" t="s">
        <v>106</v>
      </c>
      <c r="C203" s="10" t="s">
        <v>118</v>
      </c>
      <c r="D203" s="10" t="s">
        <v>2</v>
      </c>
      <c r="E203" s="10" t="s">
        <v>2</v>
      </c>
      <c r="F203" s="27">
        <f>F204</f>
        <v>36141</v>
      </c>
      <c r="G203" s="28">
        <f>G204</f>
        <v>35460</v>
      </c>
      <c r="H203" s="33">
        <f>H204</f>
        <v>33680</v>
      </c>
    </row>
    <row r="204" spans="1:8" ht="12.75" outlineLevel="2">
      <c r="A204" s="13" t="s">
        <v>119</v>
      </c>
      <c r="B204" s="10" t="s">
        <v>106</v>
      </c>
      <c r="C204" s="10" t="s">
        <v>120</v>
      </c>
      <c r="D204" s="10" t="s">
        <v>2</v>
      </c>
      <c r="E204" s="10" t="s">
        <v>2</v>
      </c>
      <c r="F204" s="27">
        <f>F205+F211+F214+F216</f>
        <v>36141</v>
      </c>
      <c r="G204" s="28">
        <f>G205+G211+G214+G216</f>
        <v>35460</v>
      </c>
      <c r="H204" s="33">
        <f>H205+H211+H214+H216</f>
        <v>33680</v>
      </c>
    </row>
    <row r="205" spans="1:8" ht="20.25" outlineLevel="3">
      <c r="A205" s="13" t="s">
        <v>121</v>
      </c>
      <c r="B205" s="10" t="s">
        <v>106</v>
      </c>
      <c r="C205" s="10" t="s">
        <v>120</v>
      </c>
      <c r="D205" s="10" t="s">
        <v>122</v>
      </c>
      <c r="E205" s="10" t="s">
        <v>2</v>
      </c>
      <c r="F205" s="27">
        <f>F210</f>
        <v>32695</v>
      </c>
      <c r="G205" s="28">
        <f>G206+G207+G208+G209+G210</f>
        <v>31060</v>
      </c>
      <c r="H205" s="33">
        <f>H206+H207+H208+H209+H210</f>
        <v>28880</v>
      </c>
    </row>
    <row r="206" spans="1:8" ht="20.25" outlineLevel="3">
      <c r="A206" s="14" t="s">
        <v>222</v>
      </c>
      <c r="B206" s="11" t="s">
        <v>106</v>
      </c>
      <c r="C206" s="11" t="s">
        <v>120</v>
      </c>
      <c r="D206" s="11" t="s">
        <v>122</v>
      </c>
      <c r="E206" s="11" t="s">
        <v>226</v>
      </c>
      <c r="F206" s="29"/>
      <c r="G206" s="43">
        <v>20594</v>
      </c>
      <c r="H206" s="44">
        <v>20594</v>
      </c>
    </row>
    <row r="207" spans="1:8" ht="20.25" outlineLevel="3">
      <c r="A207" s="14" t="s">
        <v>228</v>
      </c>
      <c r="B207" s="11" t="s">
        <v>106</v>
      </c>
      <c r="C207" s="11" t="s">
        <v>120</v>
      </c>
      <c r="D207" s="11" t="s">
        <v>122</v>
      </c>
      <c r="E207" s="11" t="s">
        <v>227</v>
      </c>
      <c r="F207" s="29"/>
      <c r="G207" s="43">
        <v>1203</v>
      </c>
      <c r="H207" s="44">
        <v>1630</v>
      </c>
    </row>
    <row r="208" spans="1:8" ht="20.25" outlineLevel="3">
      <c r="A208" s="14" t="s">
        <v>214</v>
      </c>
      <c r="B208" s="11" t="s">
        <v>106</v>
      </c>
      <c r="C208" s="11" t="s">
        <v>120</v>
      </c>
      <c r="D208" s="11" t="s">
        <v>122</v>
      </c>
      <c r="E208" s="11" t="s">
        <v>215</v>
      </c>
      <c r="F208" s="29"/>
      <c r="G208" s="43">
        <v>240</v>
      </c>
      <c r="H208" s="44">
        <v>306</v>
      </c>
    </row>
    <row r="209" spans="1:8" ht="21" customHeight="1" outlineLevel="3">
      <c r="A209" s="14" t="s">
        <v>216</v>
      </c>
      <c r="B209" s="11" t="s">
        <v>106</v>
      </c>
      <c r="C209" s="11" t="s">
        <v>120</v>
      </c>
      <c r="D209" s="11" t="s">
        <v>122</v>
      </c>
      <c r="E209" s="11" t="s">
        <v>217</v>
      </c>
      <c r="F209" s="29"/>
      <c r="G209" s="43">
        <v>9021</v>
      </c>
      <c r="H209" s="44">
        <v>6348</v>
      </c>
    </row>
    <row r="210" spans="1:8" ht="12.75" outlineLevel="4">
      <c r="A210" s="14" t="s">
        <v>218</v>
      </c>
      <c r="B210" s="11" t="s">
        <v>106</v>
      </c>
      <c r="C210" s="11" t="s">
        <v>120</v>
      </c>
      <c r="D210" s="11" t="s">
        <v>122</v>
      </c>
      <c r="E210" s="11" t="s">
        <v>219</v>
      </c>
      <c r="F210" s="29">
        <v>32695</v>
      </c>
      <c r="G210" s="30">
        <v>2</v>
      </c>
      <c r="H210" s="34">
        <v>2</v>
      </c>
    </row>
    <row r="211" spans="1:8" ht="42" customHeight="1" outlineLevel="3">
      <c r="A211" s="13" t="s">
        <v>192</v>
      </c>
      <c r="B211" s="10" t="s">
        <v>106</v>
      </c>
      <c r="C211" s="10" t="s">
        <v>120</v>
      </c>
      <c r="D211" s="10" t="s">
        <v>191</v>
      </c>
      <c r="E211" s="10" t="s">
        <v>2</v>
      </c>
      <c r="F211" s="27">
        <f>F213</f>
        <v>3026</v>
      </c>
      <c r="G211" s="28">
        <f>G212+G213</f>
        <v>4400</v>
      </c>
      <c r="H211" s="33">
        <f>H212+H213</f>
        <v>4800</v>
      </c>
    </row>
    <row r="212" spans="1:8" ht="21" customHeight="1" outlineLevel="3">
      <c r="A212" s="14" t="s">
        <v>229</v>
      </c>
      <c r="B212" s="11" t="s">
        <v>106</v>
      </c>
      <c r="C212" s="11" t="s">
        <v>120</v>
      </c>
      <c r="D212" s="11" t="s">
        <v>191</v>
      </c>
      <c r="E212" s="11" t="s">
        <v>230</v>
      </c>
      <c r="F212" s="29"/>
      <c r="G212" s="43">
        <v>1300</v>
      </c>
      <c r="H212" s="44">
        <v>1300</v>
      </c>
    </row>
    <row r="213" spans="1:8" ht="21" customHeight="1" outlineLevel="4">
      <c r="A213" s="14" t="s">
        <v>216</v>
      </c>
      <c r="B213" s="11" t="s">
        <v>106</v>
      </c>
      <c r="C213" s="11" t="s">
        <v>120</v>
      </c>
      <c r="D213" s="11" t="s">
        <v>191</v>
      </c>
      <c r="E213" s="11" t="s">
        <v>217</v>
      </c>
      <c r="F213" s="29">
        <v>3026</v>
      </c>
      <c r="G213" s="30">
        <v>3100</v>
      </c>
      <c r="H213" s="34">
        <v>3500</v>
      </c>
    </row>
    <row r="214" spans="1:8" ht="40.5" customHeight="1" hidden="1" outlineLevel="4">
      <c r="A214" s="13" t="s">
        <v>29</v>
      </c>
      <c r="B214" s="10" t="s">
        <v>106</v>
      </c>
      <c r="C214" s="10" t="s">
        <v>120</v>
      </c>
      <c r="D214" s="10" t="s">
        <v>30</v>
      </c>
      <c r="E214" s="10"/>
      <c r="F214" s="27">
        <f>F215</f>
        <v>240</v>
      </c>
      <c r="G214" s="28">
        <f>G215</f>
        <v>0</v>
      </c>
      <c r="H214" s="33">
        <f>H215</f>
        <v>0</v>
      </c>
    </row>
    <row r="215" spans="1:8" ht="20.25" customHeight="1" hidden="1" outlineLevel="4">
      <c r="A215" s="14" t="s">
        <v>14</v>
      </c>
      <c r="B215" s="11" t="s">
        <v>106</v>
      </c>
      <c r="C215" s="11" t="s">
        <v>120</v>
      </c>
      <c r="D215" s="11" t="s">
        <v>30</v>
      </c>
      <c r="E215" s="11" t="s">
        <v>15</v>
      </c>
      <c r="F215" s="29">
        <v>240</v>
      </c>
      <c r="G215" s="30">
        <v>0</v>
      </c>
      <c r="H215" s="34">
        <v>0</v>
      </c>
    </row>
    <row r="216" spans="1:8" ht="40.5" hidden="1" outlineLevel="4">
      <c r="A216" s="13" t="s">
        <v>193</v>
      </c>
      <c r="B216" s="10" t="s">
        <v>106</v>
      </c>
      <c r="C216" s="10" t="s">
        <v>120</v>
      </c>
      <c r="D216" s="10" t="s">
        <v>45</v>
      </c>
      <c r="E216" s="11"/>
      <c r="F216" s="27">
        <f>F217</f>
        <v>180</v>
      </c>
      <c r="G216" s="28">
        <f>G217</f>
        <v>0</v>
      </c>
      <c r="H216" s="33">
        <f>H217</f>
        <v>0</v>
      </c>
    </row>
    <row r="217" spans="1:8" ht="20.25" hidden="1" outlineLevel="4">
      <c r="A217" s="14" t="s">
        <v>14</v>
      </c>
      <c r="B217" s="11" t="s">
        <v>106</v>
      </c>
      <c r="C217" s="11" t="s">
        <v>120</v>
      </c>
      <c r="D217" s="11" t="s">
        <v>45</v>
      </c>
      <c r="E217" s="11" t="s">
        <v>15</v>
      </c>
      <c r="F217" s="29">
        <v>180</v>
      </c>
      <c r="G217" s="30"/>
      <c r="H217" s="34"/>
    </row>
    <row r="218" spans="1:8" ht="12.75">
      <c r="A218" s="12" t="s">
        <v>123</v>
      </c>
      <c r="B218" s="9" t="s">
        <v>124</v>
      </c>
      <c r="C218" s="9" t="s">
        <v>2</v>
      </c>
      <c r="D218" s="9" t="s">
        <v>2</v>
      </c>
      <c r="E218" s="9" t="s">
        <v>2</v>
      </c>
      <c r="F218" s="25">
        <f>F219</f>
        <v>4065</v>
      </c>
      <c r="G218" s="26">
        <f>G219</f>
        <v>3949.4</v>
      </c>
      <c r="H218" s="35">
        <f>H219</f>
        <v>3799.4</v>
      </c>
    </row>
    <row r="219" spans="1:8" ht="12.75" outlineLevel="1">
      <c r="A219" s="13" t="s">
        <v>79</v>
      </c>
      <c r="B219" s="10" t="s">
        <v>124</v>
      </c>
      <c r="C219" s="10" t="s">
        <v>80</v>
      </c>
      <c r="D219" s="10" t="s">
        <v>2</v>
      </c>
      <c r="E219" s="10" t="s">
        <v>2</v>
      </c>
      <c r="F219" s="27">
        <f>F220+F229</f>
        <v>4065</v>
      </c>
      <c r="G219" s="28">
        <f>G220+G229</f>
        <v>3949.4</v>
      </c>
      <c r="H219" s="33">
        <f>H220+H229</f>
        <v>3799.4</v>
      </c>
    </row>
    <row r="220" spans="1:8" ht="45" customHeight="1" outlineLevel="2">
      <c r="A220" s="13" t="s">
        <v>125</v>
      </c>
      <c r="B220" s="10" t="s">
        <v>124</v>
      </c>
      <c r="C220" s="10" t="s">
        <v>126</v>
      </c>
      <c r="D220" s="10" t="s">
        <v>2</v>
      </c>
      <c r="E220" s="10" t="s">
        <v>2</v>
      </c>
      <c r="F220" s="27">
        <f>F221+F227</f>
        <v>4005</v>
      </c>
      <c r="G220" s="28">
        <f>G221+G227</f>
        <v>3899.4</v>
      </c>
      <c r="H220" s="33">
        <f>H221+H227</f>
        <v>3759.4</v>
      </c>
    </row>
    <row r="221" spans="1:8" ht="12.75" outlineLevel="3">
      <c r="A221" s="13" t="s">
        <v>12</v>
      </c>
      <c r="B221" s="10" t="s">
        <v>124</v>
      </c>
      <c r="C221" s="10" t="s">
        <v>126</v>
      </c>
      <c r="D221" s="10" t="s">
        <v>13</v>
      </c>
      <c r="E221" s="10" t="s">
        <v>2</v>
      </c>
      <c r="F221" s="27">
        <f>F226</f>
        <v>2100.6</v>
      </c>
      <c r="G221" s="28">
        <f>G222+G223+G224+G225+G226</f>
        <v>1995</v>
      </c>
      <c r="H221" s="33">
        <f>H222+H223+H224+H225+H226</f>
        <v>1855</v>
      </c>
    </row>
    <row r="222" spans="1:8" ht="20.25" outlineLevel="3">
      <c r="A222" s="14" t="s">
        <v>223</v>
      </c>
      <c r="B222" s="11" t="s">
        <v>124</v>
      </c>
      <c r="C222" s="11" t="s">
        <v>126</v>
      </c>
      <c r="D222" s="11" t="s">
        <v>13</v>
      </c>
      <c r="E222" s="11" t="s">
        <v>211</v>
      </c>
      <c r="F222" s="27"/>
      <c r="G222" s="43">
        <v>1273</v>
      </c>
      <c r="H222" s="44">
        <v>1185</v>
      </c>
    </row>
    <row r="223" spans="1:8" ht="20.25" outlineLevel="3">
      <c r="A223" s="14" t="s">
        <v>224</v>
      </c>
      <c r="B223" s="11" t="s">
        <v>124</v>
      </c>
      <c r="C223" s="11" t="s">
        <v>126</v>
      </c>
      <c r="D223" s="11" t="s">
        <v>13</v>
      </c>
      <c r="E223" s="11" t="s">
        <v>213</v>
      </c>
      <c r="F223" s="27"/>
      <c r="G223" s="43">
        <v>44</v>
      </c>
      <c r="H223" s="44">
        <v>40</v>
      </c>
    </row>
    <row r="224" spans="1:8" ht="20.25" outlineLevel="3">
      <c r="A224" s="14" t="s">
        <v>214</v>
      </c>
      <c r="B224" s="11" t="s">
        <v>124</v>
      </c>
      <c r="C224" s="11" t="s">
        <v>126</v>
      </c>
      <c r="D224" s="11" t="s">
        <v>13</v>
      </c>
      <c r="E224" s="11" t="s">
        <v>215</v>
      </c>
      <c r="F224" s="27"/>
      <c r="G224" s="43">
        <v>24.5</v>
      </c>
      <c r="H224" s="44">
        <v>23</v>
      </c>
    </row>
    <row r="225" spans="1:8" ht="20.25" outlineLevel="3">
      <c r="A225" s="14" t="s">
        <v>216</v>
      </c>
      <c r="B225" s="11" t="s">
        <v>124</v>
      </c>
      <c r="C225" s="11" t="s">
        <v>126</v>
      </c>
      <c r="D225" s="11" t="s">
        <v>13</v>
      </c>
      <c r="E225" s="11" t="s">
        <v>217</v>
      </c>
      <c r="F225" s="27"/>
      <c r="G225" s="43">
        <v>649</v>
      </c>
      <c r="H225" s="44">
        <v>603</v>
      </c>
    </row>
    <row r="226" spans="1:8" ht="19.5" customHeight="1" outlineLevel="4">
      <c r="A226" s="14" t="s">
        <v>218</v>
      </c>
      <c r="B226" s="11" t="s">
        <v>124</v>
      </c>
      <c r="C226" s="11" t="s">
        <v>126</v>
      </c>
      <c r="D226" s="11" t="s">
        <v>13</v>
      </c>
      <c r="E226" s="11" t="s">
        <v>219</v>
      </c>
      <c r="F226" s="29">
        <v>2100.6</v>
      </c>
      <c r="G226" s="30">
        <v>4.5</v>
      </c>
      <c r="H226" s="34">
        <v>4</v>
      </c>
    </row>
    <row r="227" spans="1:8" ht="24.75" customHeight="1" outlineLevel="3">
      <c r="A227" s="13" t="s">
        <v>127</v>
      </c>
      <c r="B227" s="10" t="s">
        <v>124</v>
      </c>
      <c r="C227" s="10" t="s">
        <v>126</v>
      </c>
      <c r="D227" s="10" t="s">
        <v>128</v>
      </c>
      <c r="E227" s="10" t="s">
        <v>2</v>
      </c>
      <c r="F227" s="27">
        <f>F228</f>
        <v>1904.4</v>
      </c>
      <c r="G227" s="28">
        <f>G228</f>
        <v>1904.4</v>
      </c>
      <c r="H227" s="33">
        <f>H228</f>
        <v>1904.4</v>
      </c>
    </row>
    <row r="228" spans="1:8" ht="21" customHeight="1" outlineLevel="4">
      <c r="A228" s="14" t="s">
        <v>223</v>
      </c>
      <c r="B228" s="11" t="s">
        <v>124</v>
      </c>
      <c r="C228" s="11" t="s">
        <v>126</v>
      </c>
      <c r="D228" s="11" t="s">
        <v>128</v>
      </c>
      <c r="E228" s="11" t="s">
        <v>211</v>
      </c>
      <c r="F228" s="29">
        <v>1904.4</v>
      </c>
      <c r="G228" s="30">
        <v>1904.4</v>
      </c>
      <c r="H228" s="34">
        <v>1904.4</v>
      </c>
    </row>
    <row r="229" spans="1:8" ht="12.75" outlineLevel="2">
      <c r="A229" s="13" t="s">
        <v>83</v>
      </c>
      <c r="B229" s="10" t="s">
        <v>124</v>
      </c>
      <c r="C229" s="10" t="s">
        <v>84</v>
      </c>
      <c r="D229" s="10" t="s">
        <v>2</v>
      </c>
      <c r="E229" s="10" t="s">
        <v>2</v>
      </c>
      <c r="F229" s="27">
        <f aca="true" t="shared" si="7" ref="F229:H230">F230</f>
        <v>60</v>
      </c>
      <c r="G229" s="28">
        <f t="shared" si="7"/>
        <v>50</v>
      </c>
      <c r="H229" s="33">
        <f t="shared" si="7"/>
        <v>40</v>
      </c>
    </row>
    <row r="230" spans="1:8" ht="12.75" outlineLevel="3">
      <c r="A230" s="13" t="s">
        <v>85</v>
      </c>
      <c r="B230" s="10" t="s">
        <v>124</v>
      </c>
      <c r="C230" s="10" t="s">
        <v>84</v>
      </c>
      <c r="D230" s="10" t="s">
        <v>86</v>
      </c>
      <c r="E230" s="10" t="s">
        <v>2</v>
      </c>
      <c r="F230" s="27">
        <f t="shared" si="7"/>
        <v>60</v>
      </c>
      <c r="G230" s="28">
        <f t="shared" si="7"/>
        <v>50</v>
      </c>
      <c r="H230" s="33">
        <f t="shared" si="7"/>
        <v>40</v>
      </c>
    </row>
    <row r="231" spans="1:8" ht="21" customHeight="1" outlineLevel="4">
      <c r="A231" s="14" t="s">
        <v>216</v>
      </c>
      <c r="B231" s="11" t="s">
        <v>124</v>
      </c>
      <c r="C231" s="11" t="s">
        <v>84</v>
      </c>
      <c r="D231" s="11" t="s">
        <v>86</v>
      </c>
      <c r="E231" s="11" t="s">
        <v>217</v>
      </c>
      <c r="F231" s="29">
        <v>60</v>
      </c>
      <c r="G231" s="30">
        <v>50</v>
      </c>
      <c r="H231" s="34">
        <v>40</v>
      </c>
    </row>
    <row r="232" spans="1:8" ht="20.25">
      <c r="A232" s="12" t="s">
        <v>129</v>
      </c>
      <c r="B232" s="9" t="s">
        <v>130</v>
      </c>
      <c r="C232" s="9" t="s">
        <v>2</v>
      </c>
      <c r="D232" s="9" t="s">
        <v>2</v>
      </c>
      <c r="E232" s="9" t="s">
        <v>2</v>
      </c>
      <c r="F232" s="25">
        <f>F233+F275+F279+F291+F302+F306</f>
        <v>95008.5</v>
      </c>
      <c r="G232" s="26">
        <f>G233+G275+G279+G291+G302+G306</f>
        <v>102984.5</v>
      </c>
      <c r="H232" s="35">
        <f>H233+H275+H279+H291+H302+H306</f>
        <v>91794.20000000001</v>
      </c>
    </row>
    <row r="233" spans="1:8" ht="12.75" outlineLevel="1">
      <c r="A233" s="13" t="s">
        <v>79</v>
      </c>
      <c r="B233" s="10" t="s">
        <v>130</v>
      </c>
      <c r="C233" s="10" t="s">
        <v>80</v>
      </c>
      <c r="D233" s="10" t="s">
        <v>2</v>
      </c>
      <c r="E233" s="10" t="s">
        <v>2</v>
      </c>
      <c r="F233" s="27">
        <f>F234+F237+F249+F252</f>
        <v>52953.8</v>
      </c>
      <c r="G233" s="28">
        <f>G234+G237+G249+G252</f>
        <v>50864.1</v>
      </c>
      <c r="H233" s="33">
        <f>H234+H237+H249+H252</f>
        <v>49000</v>
      </c>
    </row>
    <row r="234" spans="1:8" ht="37.5" customHeight="1" outlineLevel="2">
      <c r="A234" s="13" t="s">
        <v>131</v>
      </c>
      <c r="B234" s="10" t="s">
        <v>130</v>
      </c>
      <c r="C234" s="10" t="s">
        <v>132</v>
      </c>
      <c r="D234" s="10" t="s">
        <v>2</v>
      </c>
      <c r="E234" s="10" t="s">
        <v>2</v>
      </c>
      <c r="F234" s="27">
        <f aca="true" t="shared" si="8" ref="F234:H235">F235</f>
        <v>2854.4</v>
      </c>
      <c r="G234" s="28">
        <f t="shared" si="8"/>
        <v>2854.4</v>
      </c>
      <c r="H234" s="33">
        <f t="shared" si="8"/>
        <v>2854.4</v>
      </c>
    </row>
    <row r="235" spans="1:8" ht="14.25" customHeight="1" outlineLevel="3">
      <c r="A235" s="13" t="s">
        <v>133</v>
      </c>
      <c r="B235" s="10" t="s">
        <v>130</v>
      </c>
      <c r="C235" s="10" t="s">
        <v>132</v>
      </c>
      <c r="D235" s="10" t="s">
        <v>134</v>
      </c>
      <c r="E235" s="10" t="s">
        <v>2</v>
      </c>
      <c r="F235" s="27">
        <f t="shared" si="8"/>
        <v>2854.4</v>
      </c>
      <c r="G235" s="28">
        <f t="shared" si="8"/>
        <v>2854.4</v>
      </c>
      <c r="H235" s="33">
        <f t="shared" si="8"/>
        <v>2854.4</v>
      </c>
    </row>
    <row r="236" spans="1:8" ht="21" customHeight="1" outlineLevel="4">
      <c r="A236" s="14" t="s">
        <v>223</v>
      </c>
      <c r="B236" s="11" t="s">
        <v>130</v>
      </c>
      <c r="C236" s="11" t="s">
        <v>132</v>
      </c>
      <c r="D236" s="11" t="s">
        <v>134</v>
      </c>
      <c r="E236" s="11" t="s">
        <v>211</v>
      </c>
      <c r="F236" s="29">
        <v>2854.4</v>
      </c>
      <c r="G236" s="30">
        <v>2854.4</v>
      </c>
      <c r="H236" s="34">
        <v>2854.4</v>
      </c>
    </row>
    <row r="237" spans="1:8" ht="48.75" customHeight="1" outlineLevel="2">
      <c r="A237" s="13" t="s">
        <v>135</v>
      </c>
      <c r="B237" s="10" t="s">
        <v>130</v>
      </c>
      <c r="C237" s="10" t="s">
        <v>136</v>
      </c>
      <c r="D237" s="10" t="s">
        <v>2</v>
      </c>
      <c r="E237" s="10" t="s">
        <v>2</v>
      </c>
      <c r="F237" s="27">
        <f>F238+F245</f>
        <v>42276.3</v>
      </c>
      <c r="G237" s="28">
        <f>G238+G245</f>
        <v>40252</v>
      </c>
      <c r="H237" s="33">
        <f>H238+H245+H247</f>
        <v>38502</v>
      </c>
    </row>
    <row r="238" spans="1:8" ht="12.75" outlineLevel="3">
      <c r="A238" s="13" t="s">
        <v>12</v>
      </c>
      <c r="B238" s="10" t="s">
        <v>130</v>
      </c>
      <c r="C238" s="10" t="s">
        <v>136</v>
      </c>
      <c r="D238" s="10" t="s">
        <v>13</v>
      </c>
      <c r="E238" s="10" t="s">
        <v>2</v>
      </c>
      <c r="F238" s="27">
        <f>F239</f>
        <v>40416.3</v>
      </c>
      <c r="G238" s="28">
        <f>G239+G240+G241+G242+G243+G244</f>
        <v>38590</v>
      </c>
      <c r="H238" s="33">
        <f>H239+H240+H241+H242+H243+H244</f>
        <v>36120</v>
      </c>
    </row>
    <row r="239" spans="1:8" ht="21" customHeight="1" outlineLevel="4">
      <c r="A239" s="14" t="s">
        <v>223</v>
      </c>
      <c r="B239" s="11" t="s">
        <v>130</v>
      </c>
      <c r="C239" s="11" t="s">
        <v>136</v>
      </c>
      <c r="D239" s="11" t="s">
        <v>13</v>
      </c>
      <c r="E239" s="11" t="s">
        <v>211</v>
      </c>
      <c r="F239" s="29">
        <v>40416.3</v>
      </c>
      <c r="G239" s="30">
        <v>30732</v>
      </c>
      <c r="H239" s="34">
        <v>28745</v>
      </c>
    </row>
    <row r="240" spans="1:8" ht="21" customHeight="1" outlineLevel="4">
      <c r="A240" s="14" t="s">
        <v>224</v>
      </c>
      <c r="B240" s="11" t="s">
        <v>130</v>
      </c>
      <c r="C240" s="11" t="s">
        <v>136</v>
      </c>
      <c r="D240" s="11" t="s">
        <v>13</v>
      </c>
      <c r="E240" s="11" t="s">
        <v>213</v>
      </c>
      <c r="F240" s="29"/>
      <c r="G240" s="30">
        <v>589</v>
      </c>
      <c r="H240" s="34">
        <v>547</v>
      </c>
    </row>
    <row r="241" spans="1:8" ht="21" customHeight="1" outlineLevel="4">
      <c r="A241" s="14" t="s">
        <v>214</v>
      </c>
      <c r="B241" s="11" t="s">
        <v>130</v>
      </c>
      <c r="C241" s="11" t="s">
        <v>136</v>
      </c>
      <c r="D241" s="11" t="s">
        <v>13</v>
      </c>
      <c r="E241" s="11" t="s">
        <v>215</v>
      </c>
      <c r="F241" s="29"/>
      <c r="G241" s="30">
        <v>767</v>
      </c>
      <c r="H241" s="34">
        <v>719</v>
      </c>
    </row>
    <row r="242" spans="1:8" ht="21" customHeight="1" outlineLevel="4">
      <c r="A242" s="14" t="s">
        <v>229</v>
      </c>
      <c r="B242" s="11" t="s">
        <v>130</v>
      </c>
      <c r="C242" s="11" t="s">
        <v>136</v>
      </c>
      <c r="D242" s="11" t="s">
        <v>13</v>
      </c>
      <c r="E242" s="11" t="s">
        <v>230</v>
      </c>
      <c r="F242" s="29"/>
      <c r="G242" s="30">
        <v>950</v>
      </c>
      <c r="H242" s="34">
        <v>883</v>
      </c>
    </row>
    <row r="243" spans="1:8" ht="21" customHeight="1" outlineLevel="4">
      <c r="A243" s="14" t="s">
        <v>216</v>
      </c>
      <c r="B243" s="11" t="s">
        <v>130</v>
      </c>
      <c r="C243" s="11" t="s">
        <v>136</v>
      </c>
      <c r="D243" s="11" t="s">
        <v>13</v>
      </c>
      <c r="E243" s="11" t="s">
        <v>217</v>
      </c>
      <c r="F243" s="29"/>
      <c r="G243" s="30">
        <v>5548</v>
      </c>
      <c r="H243" s="34">
        <v>5222</v>
      </c>
    </row>
    <row r="244" spans="1:8" ht="21" customHeight="1" outlineLevel="4">
      <c r="A244" s="14" t="s">
        <v>218</v>
      </c>
      <c r="B244" s="11" t="s">
        <v>130</v>
      </c>
      <c r="C244" s="11" t="s">
        <v>136</v>
      </c>
      <c r="D244" s="11" t="s">
        <v>13</v>
      </c>
      <c r="E244" s="11" t="s">
        <v>219</v>
      </c>
      <c r="F244" s="29"/>
      <c r="G244" s="30">
        <v>4</v>
      </c>
      <c r="H244" s="34">
        <v>4</v>
      </c>
    </row>
    <row r="245" spans="1:8" ht="45.75" customHeight="1" outlineLevel="3">
      <c r="A245" s="13" t="s">
        <v>195</v>
      </c>
      <c r="B245" s="10" t="s">
        <v>130</v>
      </c>
      <c r="C245" s="10" t="s">
        <v>136</v>
      </c>
      <c r="D245" s="10" t="s">
        <v>194</v>
      </c>
      <c r="E245" s="10" t="s">
        <v>2</v>
      </c>
      <c r="F245" s="27">
        <f>F246</f>
        <v>1860</v>
      </c>
      <c r="G245" s="28">
        <f>G246</f>
        <v>1662</v>
      </c>
      <c r="H245" s="33">
        <f>H246</f>
        <v>1662</v>
      </c>
    </row>
    <row r="246" spans="1:8" ht="21.75" customHeight="1" outlineLevel="4">
      <c r="A246" s="14" t="s">
        <v>214</v>
      </c>
      <c r="B246" s="11" t="s">
        <v>130</v>
      </c>
      <c r="C246" s="11" t="s">
        <v>136</v>
      </c>
      <c r="D246" s="11" t="s">
        <v>194</v>
      </c>
      <c r="E246" s="11" t="s">
        <v>215</v>
      </c>
      <c r="F246" s="29">
        <v>1860</v>
      </c>
      <c r="G246" s="30">
        <v>1662</v>
      </c>
      <c r="H246" s="34">
        <v>1662</v>
      </c>
    </row>
    <row r="247" spans="1:8" ht="49.5" customHeight="1" outlineLevel="4">
      <c r="A247" s="13" t="s">
        <v>29</v>
      </c>
      <c r="B247" s="10" t="s">
        <v>130</v>
      </c>
      <c r="C247" s="10" t="s">
        <v>136</v>
      </c>
      <c r="D247" s="10" t="s">
        <v>30</v>
      </c>
      <c r="E247" s="10"/>
      <c r="F247" s="27">
        <v>0</v>
      </c>
      <c r="G247" s="31">
        <v>0</v>
      </c>
      <c r="H247" s="36">
        <f>H248</f>
        <v>720</v>
      </c>
    </row>
    <row r="248" spans="1:8" ht="21.75" customHeight="1" outlineLevel="4">
      <c r="A248" s="14" t="s">
        <v>216</v>
      </c>
      <c r="B248" s="11" t="s">
        <v>130</v>
      </c>
      <c r="C248" s="11" t="s">
        <v>136</v>
      </c>
      <c r="D248" s="11" t="s">
        <v>30</v>
      </c>
      <c r="E248" s="11" t="s">
        <v>217</v>
      </c>
      <c r="F248" s="29">
        <v>0</v>
      </c>
      <c r="G248" s="30">
        <v>0</v>
      </c>
      <c r="H248" s="34">
        <v>720</v>
      </c>
    </row>
    <row r="249" spans="1:8" ht="12.75" outlineLevel="2">
      <c r="A249" s="13" t="s">
        <v>137</v>
      </c>
      <c r="B249" s="10" t="s">
        <v>130</v>
      </c>
      <c r="C249" s="10" t="s">
        <v>138</v>
      </c>
      <c r="D249" s="10" t="s">
        <v>2</v>
      </c>
      <c r="E249" s="10" t="s">
        <v>2</v>
      </c>
      <c r="F249" s="27">
        <f aca="true" t="shared" si="9" ref="F249:H250">F250</f>
        <v>1000</v>
      </c>
      <c r="G249" s="28">
        <f t="shared" si="9"/>
        <v>1000</v>
      </c>
      <c r="H249" s="33">
        <f t="shared" si="9"/>
        <v>1000</v>
      </c>
    </row>
    <row r="250" spans="1:8" ht="12.75" outlineLevel="3">
      <c r="A250" s="13" t="s">
        <v>139</v>
      </c>
      <c r="B250" s="10" t="s">
        <v>130</v>
      </c>
      <c r="C250" s="10" t="s">
        <v>138</v>
      </c>
      <c r="D250" s="10" t="s">
        <v>140</v>
      </c>
      <c r="E250" s="10" t="s">
        <v>2</v>
      </c>
      <c r="F250" s="27">
        <f t="shared" si="9"/>
        <v>1000</v>
      </c>
      <c r="G250" s="28">
        <f t="shared" si="9"/>
        <v>1000</v>
      </c>
      <c r="H250" s="33">
        <f t="shared" si="9"/>
        <v>1000</v>
      </c>
    </row>
    <row r="251" spans="1:8" ht="12.75" outlineLevel="4">
      <c r="A251" s="14" t="s">
        <v>241</v>
      </c>
      <c r="B251" s="11" t="s">
        <v>130</v>
      </c>
      <c r="C251" s="11" t="s">
        <v>138</v>
      </c>
      <c r="D251" s="11" t="s">
        <v>140</v>
      </c>
      <c r="E251" s="11" t="s">
        <v>242</v>
      </c>
      <c r="F251" s="29">
        <v>1000</v>
      </c>
      <c r="G251" s="30">
        <v>1000</v>
      </c>
      <c r="H251" s="34">
        <v>1000</v>
      </c>
    </row>
    <row r="252" spans="1:8" ht="17.25" customHeight="1" outlineLevel="2">
      <c r="A252" s="13" t="s">
        <v>83</v>
      </c>
      <c r="B252" s="10" t="s">
        <v>130</v>
      </c>
      <c r="C252" s="10" t="s">
        <v>84</v>
      </c>
      <c r="D252" s="10" t="s">
        <v>2</v>
      </c>
      <c r="E252" s="10" t="s">
        <v>2</v>
      </c>
      <c r="F252" s="27">
        <f>F253+F258+F263+F268+F273</f>
        <v>6823.1</v>
      </c>
      <c r="G252" s="28">
        <f>G253+G258+G263+G268+G273</f>
        <v>6757.7</v>
      </c>
      <c r="H252" s="33">
        <f>H253+H258+H263+H268+H273</f>
        <v>6643.6</v>
      </c>
    </row>
    <row r="253" spans="1:8" ht="51.75" customHeight="1" outlineLevel="3">
      <c r="A253" s="13" t="s">
        <v>141</v>
      </c>
      <c r="B253" s="10" t="s">
        <v>130</v>
      </c>
      <c r="C253" s="10" t="s">
        <v>84</v>
      </c>
      <c r="D253" s="10" t="s">
        <v>142</v>
      </c>
      <c r="E253" s="10" t="s">
        <v>2</v>
      </c>
      <c r="F253" s="27">
        <f>F254</f>
        <v>2015</v>
      </c>
      <c r="G253" s="28">
        <f>G254+G255+G256+G257</f>
        <v>2015</v>
      </c>
      <c r="H253" s="33">
        <f>H254+H255+H256+H257</f>
        <v>2015</v>
      </c>
    </row>
    <row r="254" spans="1:8" ht="22.5" customHeight="1" outlineLevel="4">
      <c r="A254" s="14" t="s">
        <v>223</v>
      </c>
      <c r="B254" s="11" t="s">
        <v>130</v>
      </c>
      <c r="C254" s="11" t="s">
        <v>84</v>
      </c>
      <c r="D254" s="11" t="s">
        <v>142</v>
      </c>
      <c r="E254" s="11" t="s">
        <v>211</v>
      </c>
      <c r="F254" s="29">
        <v>2015</v>
      </c>
      <c r="G254" s="30">
        <v>1550</v>
      </c>
      <c r="H254" s="34">
        <v>1550</v>
      </c>
    </row>
    <row r="255" spans="1:8" ht="22.5" customHeight="1" outlineLevel="4">
      <c r="A255" s="14" t="s">
        <v>224</v>
      </c>
      <c r="B255" s="11" t="s">
        <v>130</v>
      </c>
      <c r="C255" s="11" t="s">
        <v>84</v>
      </c>
      <c r="D255" s="11" t="s">
        <v>142</v>
      </c>
      <c r="E255" s="11" t="s">
        <v>213</v>
      </c>
      <c r="F255" s="29"/>
      <c r="G255" s="30">
        <v>31</v>
      </c>
      <c r="H255" s="34">
        <v>31</v>
      </c>
    </row>
    <row r="256" spans="1:8" ht="23.25" customHeight="1" outlineLevel="4">
      <c r="A256" s="14" t="s">
        <v>214</v>
      </c>
      <c r="B256" s="11" t="s">
        <v>130</v>
      </c>
      <c r="C256" s="11" t="s">
        <v>84</v>
      </c>
      <c r="D256" s="11" t="s">
        <v>142</v>
      </c>
      <c r="E256" s="11" t="s">
        <v>215</v>
      </c>
      <c r="F256" s="29"/>
      <c r="G256" s="30">
        <v>100</v>
      </c>
      <c r="H256" s="34">
        <v>100</v>
      </c>
    </row>
    <row r="257" spans="1:8" ht="19.5" customHeight="1" outlineLevel="4">
      <c r="A257" s="14" t="s">
        <v>216</v>
      </c>
      <c r="B257" s="11" t="s">
        <v>130</v>
      </c>
      <c r="C257" s="11" t="s">
        <v>84</v>
      </c>
      <c r="D257" s="11" t="s">
        <v>142</v>
      </c>
      <c r="E257" s="11" t="s">
        <v>217</v>
      </c>
      <c r="F257" s="29"/>
      <c r="G257" s="30">
        <v>334</v>
      </c>
      <c r="H257" s="34">
        <v>334</v>
      </c>
    </row>
    <row r="258" spans="1:8" ht="45" customHeight="1" outlineLevel="3">
      <c r="A258" s="13" t="s">
        <v>143</v>
      </c>
      <c r="B258" s="10" t="s">
        <v>130</v>
      </c>
      <c r="C258" s="10" t="s">
        <v>84</v>
      </c>
      <c r="D258" s="10" t="s">
        <v>144</v>
      </c>
      <c r="E258" s="10" t="s">
        <v>2</v>
      </c>
      <c r="F258" s="27">
        <f>F262</f>
        <v>775</v>
      </c>
      <c r="G258" s="28">
        <f>+G259+G260+G261+G262</f>
        <v>775</v>
      </c>
      <c r="H258" s="33">
        <f>+H259+H260+H261+H262</f>
        <v>775</v>
      </c>
    </row>
    <row r="259" spans="1:8" ht="24" customHeight="1" outlineLevel="3">
      <c r="A259" s="14" t="s">
        <v>223</v>
      </c>
      <c r="B259" s="11" t="s">
        <v>130</v>
      </c>
      <c r="C259" s="11" t="s">
        <v>84</v>
      </c>
      <c r="D259" s="11" t="s">
        <v>144</v>
      </c>
      <c r="E259" s="11" t="s">
        <v>211</v>
      </c>
      <c r="F259" s="29"/>
      <c r="G259" s="43">
        <v>673.9</v>
      </c>
      <c r="H259" s="44">
        <v>673.9</v>
      </c>
    </row>
    <row r="260" spans="1:8" ht="21.75" customHeight="1" outlineLevel="3">
      <c r="A260" s="14" t="s">
        <v>224</v>
      </c>
      <c r="B260" s="11" t="s">
        <v>130</v>
      </c>
      <c r="C260" s="11" t="s">
        <v>84</v>
      </c>
      <c r="D260" s="11" t="s">
        <v>144</v>
      </c>
      <c r="E260" s="11" t="s">
        <v>213</v>
      </c>
      <c r="F260" s="29"/>
      <c r="G260" s="43">
        <v>0</v>
      </c>
      <c r="H260" s="44">
        <v>30</v>
      </c>
    </row>
    <row r="261" spans="1:8" ht="21" customHeight="1" outlineLevel="3">
      <c r="A261" s="14" t="s">
        <v>214</v>
      </c>
      <c r="B261" s="11" t="s">
        <v>130</v>
      </c>
      <c r="C261" s="11" t="s">
        <v>84</v>
      </c>
      <c r="D261" s="11" t="s">
        <v>144</v>
      </c>
      <c r="E261" s="11" t="s">
        <v>215</v>
      </c>
      <c r="F261" s="29"/>
      <c r="G261" s="43">
        <v>51</v>
      </c>
      <c r="H261" s="44">
        <v>51.1</v>
      </c>
    </row>
    <row r="262" spans="1:8" ht="19.5" customHeight="1" outlineLevel="4">
      <c r="A262" s="14" t="s">
        <v>216</v>
      </c>
      <c r="B262" s="11" t="s">
        <v>130</v>
      </c>
      <c r="C262" s="11" t="s">
        <v>84</v>
      </c>
      <c r="D262" s="11" t="s">
        <v>144</v>
      </c>
      <c r="E262" s="11" t="s">
        <v>217</v>
      </c>
      <c r="F262" s="29">
        <v>775</v>
      </c>
      <c r="G262" s="30">
        <v>50.1</v>
      </c>
      <c r="H262" s="34">
        <v>20</v>
      </c>
    </row>
    <row r="263" spans="1:8" ht="33" customHeight="1" outlineLevel="3">
      <c r="A263" s="13" t="s">
        <v>145</v>
      </c>
      <c r="B263" s="10" t="s">
        <v>130</v>
      </c>
      <c r="C263" s="10" t="s">
        <v>84</v>
      </c>
      <c r="D263" s="10" t="s">
        <v>146</v>
      </c>
      <c r="E263" s="10" t="s">
        <v>2</v>
      </c>
      <c r="F263" s="27">
        <f>F267</f>
        <v>811.1</v>
      </c>
      <c r="G263" s="28">
        <f>G264+G265+G266+G267</f>
        <v>872.6999999999999</v>
      </c>
      <c r="H263" s="33">
        <f>H264+H265+H266+H267</f>
        <v>928.6</v>
      </c>
    </row>
    <row r="264" spans="1:8" ht="21.75" customHeight="1" outlineLevel="3">
      <c r="A264" s="14" t="s">
        <v>223</v>
      </c>
      <c r="B264" s="11" t="s">
        <v>130</v>
      </c>
      <c r="C264" s="11" t="s">
        <v>84</v>
      </c>
      <c r="D264" s="11" t="s">
        <v>146</v>
      </c>
      <c r="E264" s="11" t="s">
        <v>211</v>
      </c>
      <c r="F264" s="29"/>
      <c r="G264" s="43">
        <v>758.9</v>
      </c>
      <c r="H264" s="44">
        <v>807.5</v>
      </c>
    </row>
    <row r="265" spans="1:8" ht="24" customHeight="1" outlineLevel="3">
      <c r="A265" s="14" t="s">
        <v>224</v>
      </c>
      <c r="B265" s="11" t="s">
        <v>130</v>
      </c>
      <c r="C265" s="11" t="s">
        <v>84</v>
      </c>
      <c r="D265" s="11" t="s">
        <v>146</v>
      </c>
      <c r="E265" s="11" t="s">
        <v>213</v>
      </c>
      <c r="F265" s="29"/>
      <c r="G265" s="43">
        <v>0.5</v>
      </c>
      <c r="H265" s="44">
        <v>35.5</v>
      </c>
    </row>
    <row r="266" spans="1:8" ht="27.75" customHeight="1" outlineLevel="3">
      <c r="A266" s="14" t="s">
        <v>214</v>
      </c>
      <c r="B266" s="11" t="s">
        <v>130</v>
      </c>
      <c r="C266" s="11" t="s">
        <v>84</v>
      </c>
      <c r="D266" s="11" t="s">
        <v>146</v>
      </c>
      <c r="E266" s="11" t="s">
        <v>215</v>
      </c>
      <c r="F266" s="29"/>
      <c r="G266" s="43">
        <v>61.3</v>
      </c>
      <c r="H266" s="44">
        <v>48.6</v>
      </c>
    </row>
    <row r="267" spans="1:8" ht="23.25" customHeight="1" outlineLevel="4">
      <c r="A267" s="14" t="s">
        <v>216</v>
      </c>
      <c r="B267" s="11" t="s">
        <v>130</v>
      </c>
      <c r="C267" s="11" t="s">
        <v>84</v>
      </c>
      <c r="D267" s="11" t="s">
        <v>146</v>
      </c>
      <c r="E267" s="11" t="s">
        <v>217</v>
      </c>
      <c r="F267" s="29">
        <v>811.1</v>
      </c>
      <c r="G267" s="30">
        <v>52</v>
      </c>
      <c r="H267" s="34">
        <v>37</v>
      </c>
    </row>
    <row r="268" spans="1:8" ht="23.25" customHeight="1" outlineLevel="3">
      <c r="A268" s="13" t="s">
        <v>147</v>
      </c>
      <c r="B268" s="10" t="s">
        <v>130</v>
      </c>
      <c r="C268" s="10" t="s">
        <v>84</v>
      </c>
      <c r="D268" s="10" t="s">
        <v>148</v>
      </c>
      <c r="E268" s="10" t="s">
        <v>2</v>
      </c>
      <c r="F268" s="27">
        <f>F272</f>
        <v>775</v>
      </c>
      <c r="G268" s="28">
        <f>G269+G270+G271+G272</f>
        <v>775.0000000000001</v>
      </c>
      <c r="H268" s="33">
        <f>H269+H270+H271+H272</f>
        <v>775</v>
      </c>
    </row>
    <row r="269" spans="1:8" ht="24.75" customHeight="1" outlineLevel="3">
      <c r="A269" s="14" t="s">
        <v>223</v>
      </c>
      <c r="B269" s="11" t="s">
        <v>130</v>
      </c>
      <c r="C269" s="11" t="s">
        <v>84</v>
      </c>
      <c r="D269" s="11" t="s">
        <v>148</v>
      </c>
      <c r="E269" s="11" t="s">
        <v>211</v>
      </c>
      <c r="F269" s="29"/>
      <c r="G269" s="43">
        <v>673.9</v>
      </c>
      <c r="H269" s="44">
        <v>673.9</v>
      </c>
    </row>
    <row r="270" spans="1:8" ht="24.75" customHeight="1" outlineLevel="3">
      <c r="A270" s="14" t="s">
        <v>224</v>
      </c>
      <c r="B270" s="11" t="s">
        <v>130</v>
      </c>
      <c r="C270" s="11" t="s">
        <v>84</v>
      </c>
      <c r="D270" s="11" t="s">
        <v>148</v>
      </c>
      <c r="E270" s="11" t="s">
        <v>213</v>
      </c>
      <c r="F270" s="29"/>
      <c r="G270" s="43">
        <v>15.7</v>
      </c>
      <c r="H270" s="44">
        <v>0.7</v>
      </c>
    </row>
    <row r="271" spans="1:8" ht="23.25" customHeight="1" outlineLevel="3">
      <c r="A271" s="14" t="s">
        <v>214</v>
      </c>
      <c r="B271" s="11" t="s">
        <v>130</v>
      </c>
      <c r="C271" s="11" t="s">
        <v>84</v>
      </c>
      <c r="D271" s="11" t="s">
        <v>148</v>
      </c>
      <c r="E271" s="11" t="s">
        <v>215</v>
      </c>
      <c r="F271" s="29"/>
      <c r="G271" s="43">
        <v>15.2</v>
      </c>
      <c r="H271" s="44">
        <v>35.4</v>
      </c>
    </row>
    <row r="272" spans="1:8" ht="21" customHeight="1" outlineLevel="4">
      <c r="A272" s="14" t="s">
        <v>216</v>
      </c>
      <c r="B272" s="11" t="s">
        <v>130</v>
      </c>
      <c r="C272" s="11" t="s">
        <v>84</v>
      </c>
      <c r="D272" s="11" t="s">
        <v>148</v>
      </c>
      <c r="E272" s="11" t="s">
        <v>217</v>
      </c>
      <c r="F272" s="29">
        <v>775</v>
      </c>
      <c r="G272" s="30">
        <v>70.2</v>
      </c>
      <c r="H272" s="34">
        <v>65</v>
      </c>
    </row>
    <row r="273" spans="1:8" ht="15.75" customHeight="1" outlineLevel="3">
      <c r="A273" s="13" t="s">
        <v>85</v>
      </c>
      <c r="B273" s="10" t="s">
        <v>130</v>
      </c>
      <c r="C273" s="10" t="s">
        <v>84</v>
      </c>
      <c r="D273" s="10" t="s">
        <v>86</v>
      </c>
      <c r="E273" s="10" t="s">
        <v>2</v>
      </c>
      <c r="F273" s="27">
        <f>F274</f>
        <v>2447</v>
      </c>
      <c r="G273" s="28">
        <f>G274</f>
        <v>2320</v>
      </c>
      <c r="H273" s="33">
        <f>H274</f>
        <v>2150</v>
      </c>
    </row>
    <row r="274" spans="1:8" ht="21.75" customHeight="1" outlineLevel="4">
      <c r="A274" s="14" t="s">
        <v>216</v>
      </c>
      <c r="B274" s="11" t="s">
        <v>130</v>
      </c>
      <c r="C274" s="11" t="s">
        <v>84</v>
      </c>
      <c r="D274" s="11" t="s">
        <v>86</v>
      </c>
      <c r="E274" s="11" t="s">
        <v>217</v>
      </c>
      <c r="F274" s="29">
        <v>2447</v>
      </c>
      <c r="G274" s="30">
        <v>2320</v>
      </c>
      <c r="H274" s="34">
        <v>2150</v>
      </c>
    </row>
    <row r="275" spans="1:8" ht="23.25" customHeight="1" outlineLevel="1">
      <c r="A275" s="13" t="s">
        <v>109</v>
      </c>
      <c r="B275" s="10" t="s">
        <v>130</v>
      </c>
      <c r="C275" s="10" t="s">
        <v>110</v>
      </c>
      <c r="D275" s="10" t="s">
        <v>2</v>
      </c>
      <c r="E275" s="10" t="s">
        <v>2</v>
      </c>
      <c r="F275" s="27">
        <f>F276</f>
        <v>50</v>
      </c>
      <c r="G275" s="28">
        <f aca="true" t="shared" si="10" ref="G275:H277">G276</f>
        <v>183</v>
      </c>
      <c r="H275" s="33">
        <f t="shared" si="10"/>
        <v>184</v>
      </c>
    </row>
    <row r="276" spans="1:8" ht="12.75" outlineLevel="2">
      <c r="A276" s="13" t="s">
        <v>149</v>
      </c>
      <c r="B276" s="10" t="s">
        <v>130</v>
      </c>
      <c r="C276" s="10" t="s">
        <v>150</v>
      </c>
      <c r="D276" s="10" t="s">
        <v>2</v>
      </c>
      <c r="E276" s="10" t="s">
        <v>2</v>
      </c>
      <c r="F276" s="27">
        <f>F277</f>
        <v>50</v>
      </c>
      <c r="G276" s="28">
        <f t="shared" si="10"/>
        <v>183</v>
      </c>
      <c r="H276" s="33">
        <f t="shared" si="10"/>
        <v>184</v>
      </c>
    </row>
    <row r="277" spans="1:8" ht="51" customHeight="1" outlineLevel="3">
      <c r="A277" s="13" t="s">
        <v>151</v>
      </c>
      <c r="B277" s="10" t="s">
        <v>130</v>
      </c>
      <c r="C277" s="10" t="s">
        <v>150</v>
      </c>
      <c r="D277" s="10" t="s">
        <v>152</v>
      </c>
      <c r="E277" s="10" t="s">
        <v>2</v>
      </c>
      <c r="F277" s="27">
        <f>F278</f>
        <v>50</v>
      </c>
      <c r="G277" s="28">
        <f t="shared" si="10"/>
        <v>183</v>
      </c>
      <c r="H277" s="33">
        <f t="shared" si="10"/>
        <v>184</v>
      </c>
    </row>
    <row r="278" spans="1:8" ht="21.75" customHeight="1" outlineLevel="4">
      <c r="A278" s="14" t="s">
        <v>216</v>
      </c>
      <c r="B278" s="11" t="s">
        <v>130</v>
      </c>
      <c r="C278" s="11" t="s">
        <v>150</v>
      </c>
      <c r="D278" s="11" t="s">
        <v>152</v>
      </c>
      <c r="E278" s="11" t="s">
        <v>217</v>
      </c>
      <c r="F278" s="29">
        <v>50</v>
      </c>
      <c r="G278" s="30">
        <v>183</v>
      </c>
      <c r="H278" s="34">
        <v>184</v>
      </c>
    </row>
    <row r="279" spans="1:8" ht="12.75" outlineLevel="1">
      <c r="A279" s="13" t="s">
        <v>8</v>
      </c>
      <c r="B279" s="10" t="s">
        <v>130</v>
      </c>
      <c r="C279" s="10" t="s">
        <v>9</v>
      </c>
      <c r="D279" s="10" t="s">
        <v>2</v>
      </c>
      <c r="E279" s="10" t="s">
        <v>2</v>
      </c>
      <c r="F279" s="27">
        <f>F280+F283</f>
        <v>1391.9</v>
      </c>
      <c r="G279" s="28">
        <f>G280+G283</f>
        <v>1091.9</v>
      </c>
      <c r="H279" s="33">
        <f>H280+H283</f>
        <v>1091.9</v>
      </c>
    </row>
    <row r="280" spans="1:8" ht="12.75" outlineLevel="2">
      <c r="A280" s="13" t="s">
        <v>153</v>
      </c>
      <c r="B280" s="10" t="s">
        <v>130</v>
      </c>
      <c r="C280" s="10" t="s">
        <v>154</v>
      </c>
      <c r="D280" s="10" t="s">
        <v>2</v>
      </c>
      <c r="E280" s="10" t="s">
        <v>2</v>
      </c>
      <c r="F280" s="27">
        <f aca="true" t="shared" si="11" ref="F280:H281">F281</f>
        <v>284</v>
      </c>
      <c r="G280" s="28">
        <f t="shared" si="11"/>
        <v>284</v>
      </c>
      <c r="H280" s="33">
        <f t="shared" si="11"/>
        <v>284</v>
      </c>
    </row>
    <row r="281" spans="1:8" ht="12.75" outlineLevel="3">
      <c r="A281" s="13" t="s">
        <v>155</v>
      </c>
      <c r="B281" s="10" t="s">
        <v>130</v>
      </c>
      <c r="C281" s="10" t="s">
        <v>154</v>
      </c>
      <c r="D281" s="10" t="s">
        <v>156</v>
      </c>
      <c r="E281" s="10" t="s">
        <v>2</v>
      </c>
      <c r="F281" s="27">
        <f t="shared" si="11"/>
        <v>284</v>
      </c>
      <c r="G281" s="28">
        <f t="shared" si="11"/>
        <v>284</v>
      </c>
      <c r="H281" s="33">
        <f t="shared" si="11"/>
        <v>284</v>
      </c>
    </row>
    <row r="282" spans="1:8" ht="21" customHeight="1" outlineLevel="4">
      <c r="A282" s="14" t="s">
        <v>216</v>
      </c>
      <c r="B282" s="11" t="s">
        <v>130</v>
      </c>
      <c r="C282" s="11" t="s">
        <v>154</v>
      </c>
      <c r="D282" s="11" t="s">
        <v>156</v>
      </c>
      <c r="E282" s="11" t="s">
        <v>217</v>
      </c>
      <c r="F282" s="29">
        <v>284</v>
      </c>
      <c r="G282" s="30">
        <v>284</v>
      </c>
      <c r="H282" s="34">
        <v>284</v>
      </c>
    </row>
    <row r="283" spans="1:8" ht="12.75" outlineLevel="2" collapsed="1">
      <c r="A283" s="13" t="s">
        <v>157</v>
      </c>
      <c r="B283" s="10" t="s">
        <v>130</v>
      </c>
      <c r="C283" s="10" t="s">
        <v>158</v>
      </c>
      <c r="D283" s="10" t="s">
        <v>2</v>
      </c>
      <c r="E283" s="10" t="s">
        <v>2</v>
      </c>
      <c r="F283" s="27">
        <f>F284+F286+F288</f>
        <v>1107.9</v>
      </c>
      <c r="G283" s="28">
        <f>G284+G286+G288</f>
        <v>807.9</v>
      </c>
      <c r="H283" s="33">
        <f>H284+H286+H288</f>
        <v>807.9</v>
      </c>
    </row>
    <row r="284" spans="1:8" ht="20.25" hidden="1" outlineLevel="3">
      <c r="A284" s="13" t="s">
        <v>159</v>
      </c>
      <c r="B284" s="10" t="s">
        <v>130</v>
      </c>
      <c r="C284" s="10" t="s">
        <v>158</v>
      </c>
      <c r="D284" s="10" t="s">
        <v>160</v>
      </c>
      <c r="E284" s="10" t="s">
        <v>2</v>
      </c>
      <c r="F284" s="27">
        <f>F285</f>
        <v>300</v>
      </c>
      <c r="G284" s="28">
        <f>G285</f>
        <v>0</v>
      </c>
      <c r="H284" s="33">
        <f>H285</f>
        <v>0</v>
      </c>
    </row>
    <row r="285" spans="1:8" ht="27" customHeight="1" hidden="1" outlineLevel="4">
      <c r="A285" s="14" t="s">
        <v>14</v>
      </c>
      <c r="B285" s="11" t="s">
        <v>130</v>
      </c>
      <c r="C285" s="11" t="s">
        <v>158</v>
      </c>
      <c r="D285" s="11" t="s">
        <v>160</v>
      </c>
      <c r="E285" s="11" t="s">
        <v>15</v>
      </c>
      <c r="F285" s="29">
        <v>300</v>
      </c>
      <c r="G285" s="30">
        <v>0</v>
      </c>
      <c r="H285" s="34">
        <v>0</v>
      </c>
    </row>
    <row r="286" spans="1:8" ht="41.25" customHeight="1" outlineLevel="3">
      <c r="A286" s="13" t="s">
        <v>161</v>
      </c>
      <c r="B286" s="10" t="s">
        <v>130</v>
      </c>
      <c r="C286" s="10" t="s">
        <v>158</v>
      </c>
      <c r="D286" s="10" t="s">
        <v>162</v>
      </c>
      <c r="E286" s="10" t="s">
        <v>2</v>
      </c>
      <c r="F286" s="27">
        <f>F287</f>
        <v>777.9</v>
      </c>
      <c r="G286" s="28">
        <f>G287</f>
        <v>777.9</v>
      </c>
      <c r="H286" s="33">
        <f>H287</f>
        <v>777.9</v>
      </c>
    </row>
    <row r="287" spans="1:8" ht="33" customHeight="1" outlineLevel="4">
      <c r="A287" s="14" t="s">
        <v>220</v>
      </c>
      <c r="B287" s="11" t="s">
        <v>130</v>
      </c>
      <c r="C287" s="11" t="s">
        <v>158</v>
      </c>
      <c r="D287" s="11" t="s">
        <v>162</v>
      </c>
      <c r="E287" s="11" t="s">
        <v>221</v>
      </c>
      <c r="F287" s="29">
        <v>777.9</v>
      </c>
      <c r="G287" s="30">
        <v>777.9</v>
      </c>
      <c r="H287" s="34">
        <v>777.9</v>
      </c>
    </row>
    <row r="288" spans="1:8" ht="51" customHeight="1" outlineLevel="3">
      <c r="A288" s="13" t="s">
        <v>197</v>
      </c>
      <c r="B288" s="10" t="s">
        <v>130</v>
      </c>
      <c r="C288" s="10" t="s">
        <v>158</v>
      </c>
      <c r="D288" s="10" t="s">
        <v>163</v>
      </c>
      <c r="E288" s="10" t="s">
        <v>2</v>
      </c>
      <c r="F288" s="27">
        <f>F289+F290</f>
        <v>30</v>
      </c>
      <c r="G288" s="28">
        <f>G289+G290</f>
        <v>30</v>
      </c>
      <c r="H288" s="33">
        <f>H289+H290</f>
        <v>30</v>
      </c>
    </row>
    <row r="289" spans="1:8" ht="27.75" customHeight="1" outlineLevel="4">
      <c r="A289" s="14" t="s">
        <v>216</v>
      </c>
      <c r="B289" s="11" t="s">
        <v>130</v>
      </c>
      <c r="C289" s="11" t="s">
        <v>158</v>
      </c>
      <c r="D289" s="11" t="s">
        <v>163</v>
      </c>
      <c r="E289" s="11" t="s">
        <v>217</v>
      </c>
      <c r="F289" s="29">
        <v>6.3</v>
      </c>
      <c r="G289" s="30">
        <v>6.3</v>
      </c>
      <c r="H289" s="34">
        <v>6.3</v>
      </c>
    </row>
    <row r="290" spans="1:8" ht="30" outlineLevel="4">
      <c r="A290" s="14" t="s">
        <v>220</v>
      </c>
      <c r="B290" s="11" t="s">
        <v>130</v>
      </c>
      <c r="C290" s="11" t="s">
        <v>158</v>
      </c>
      <c r="D290" s="11" t="s">
        <v>163</v>
      </c>
      <c r="E290" s="11" t="s">
        <v>221</v>
      </c>
      <c r="F290" s="29">
        <v>23.7</v>
      </c>
      <c r="G290" s="30">
        <v>23.7</v>
      </c>
      <c r="H290" s="34">
        <v>23.7</v>
      </c>
    </row>
    <row r="291" spans="1:8" ht="12.75" outlineLevel="1">
      <c r="A291" s="13" t="s">
        <v>19</v>
      </c>
      <c r="B291" s="10" t="s">
        <v>130</v>
      </c>
      <c r="C291" s="10" t="s">
        <v>20</v>
      </c>
      <c r="D291" s="10" t="s">
        <v>2</v>
      </c>
      <c r="E291" s="10" t="s">
        <v>2</v>
      </c>
      <c r="F291" s="27">
        <f>F292+F295</f>
        <v>3710</v>
      </c>
      <c r="G291" s="28">
        <f>G292+G295</f>
        <v>12401</v>
      </c>
      <c r="H291" s="33">
        <f>H292+H295</f>
        <v>1557</v>
      </c>
    </row>
    <row r="292" spans="1:8" ht="12.75" outlineLevel="2">
      <c r="A292" s="13" t="s">
        <v>54</v>
      </c>
      <c r="B292" s="10" t="s">
        <v>130</v>
      </c>
      <c r="C292" s="10" t="s">
        <v>55</v>
      </c>
      <c r="D292" s="10" t="s">
        <v>2</v>
      </c>
      <c r="E292" s="10" t="s">
        <v>2</v>
      </c>
      <c r="F292" s="27">
        <f aca="true" t="shared" si="12" ref="F292:H293">F293</f>
        <v>2700</v>
      </c>
      <c r="G292" s="28">
        <f t="shared" si="12"/>
        <v>11357</v>
      </c>
      <c r="H292" s="33">
        <f t="shared" si="12"/>
        <v>1000</v>
      </c>
    </row>
    <row r="293" spans="1:8" ht="47.25" customHeight="1" outlineLevel="3">
      <c r="A293" s="13" t="s">
        <v>246</v>
      </c>
      <c r="B293" s="10" t="s">
        <v>130</v>
      </c>
      <c r="C293" s="10" t="s">
        <v>55</v>
      </c>
      <c r="D293" s="10" t="s">
        <v>234</v>
      </c>
      <c r="E293" s="10" t="s">
        <v>2</v>
      </c>
      <c r="F293" s="27">
        <f t="shared" si="12"/>
        <v>2700</v>
      </c>
      <c r="G293" s="28">
        <f t="shared" si="12"/>
        <v>11357</v>
      </c>
      <c r="H293" s="33">
        <f t="shared" si="12"/>
        <v>1000</v>
      </c>
    </row>
    <row r="294" spans="1:8" ht="20.25" outlineLevel="4">
      <c r="A294" s="14" t="s">
        <v>248</v>
      </c>
      <c r="B294" s="11" t="s">
        <v>130</v>
      </c>
      <c r="C294" s="11" t="s">
        <v>55</v>
      </c>
      <c r="D294" s="11" t="s">
        <v>234</v>
      </c>
      <c r="E294" s="11" t="s">
        <v>247</v>
      </c>
      <c r="F294" s="29">
        <v>2700</v>
      </c>
      <c r="G294" s="30">
        <v>11357</v>
      </c>
      <c r="H294" s="34">
        <v>1000</v>
      </c>
    </row>
    <row r="295" spans="1:8" ht="14.25" customHeight="1" outlineLevel="2">
      <c r="A295" s="13" t="s">
        <v>65</v>
      </c>
      <c r="B295" s="10" t="s">
        <v>130</v>
      </c>
      <c r="C295" s="10" t="s">
        <v>66</v>
      </c>
      <c r="D295" s="10" t="s">
        <v>2</v>
      </c>
      <c r="E295" s="10" t="s">
        <v>2</v>
      </c>
      <c r="F295" s="27">
        <f>F296+F298+F300</f>
        <v>1010</v>
      </c>
      <c r="G295" s="28">
        <f>G296+G298+G300</f>
        <v>1044</v>
      </c>
      <c r="H295" s="33">
        <f>H296+H298+H300</f>
        <v>557</v>
      </c>
    </row>
    <row r="296" spans="1:8" ht="15" customHeight="1" outlineLevel="3">
      <c r="A296" s="13" t="s">
        <v>164</v>
      </c>
      <c r="B296" s="10" t="s">
        <v>130</v>
      </c>
      <c r="C296" s="10" t="s">
        <v>66</v>
      </c>
      <c r="D296" s="10" t="s">
        <v>165</v>
      </c>
      <c r="E296" s="10" t="s">
        <v>2</v>
      </c>
      <c r="F296" s="27">
        <f>F297</f>
        <v>465</v>
      </c>
      <c r="G296" s="28">
        <f>G297</f>
        <v>444</v>
      </c>
      <c r="H296" s="33">
        <f>H297</f>
        <v>415</v>
      </c>
    </row>
    <row r="297" spans="1:8" ht="24.75" customHeight="1" outlineLevel="4">
      <c r="A297" s="14" t="s">
        <v>216</v>
      </c>
      <c r="B297" s="11" t="s">
        <v>130</v>
      </c>
      <c r="C297" s="11" t="s">
        <v>66</v>
      </c>
      <c r="D297" s="11" t="s">
        <v>165</v>
      </c>
      <c r="E297" s="11" t="s">
        <v>217</v>
      </c>
      <c r="F297" s="29">
        <v>465</v>
      </c>
      <c r="G297" s="30">
        <v>444</v>
      </c>
      <c r="H297" s="34">
        <v>415</v>
      </c>
    </row>
    <row r="298" spans="1:8" ht="51" customHeight="1" outlineLevel="3">
      <c r="A298" s="13" t="s">
        <v>196</v>
      </c>
      <c r="B298" s="10" t="s">
        <v>130</v>
      </c>
      <c r="C298" s="10" t="s">
        <v>66</v>
      </c>
      <c r="D298" s="10" t="s">
        <v>166</v>
      </c>
      <c r="E298" s="10" t="s">
        <v>2</v>
      </c>
      <c r="F298" s="27">
        <f>F299</f>
        <v>145</v>
      </c>
      <c r="G298" s="28">
        <f>G299</f>
        <v>150</v>
      </c>
      <c r="H298" s="33">
        <f>H299</f>
        <v>142</v>
      </c>
    </row>
    <row r="299" spans="1:8" ht="21.75" customHeight="1" outlineLevel="4">
      <c r="A299" s="14" t="s">
        <v>216</v>
      </c>
      <c r="B299" s="11" t="s">
        <v>130</v>
      </c>
      <c r="C299" s="11" t="s">
        <v>66</v>
      </c>
      <c r="D299" s="11" t="s">
        <v>166</v>
      </c>
      <c r="E299" s="11" t="s">
        <v>217</v>
      </c>
      <c r="F299" s="29">
        <v>145</v>
      </c>
      <c r="G299" s="30">
        <v>150</v>
      </c>
      <c r="H299" s="34">
        <v>142</v>
      </c>
    </row>
    <row r="300" spans="1:8" ht="45" customHeight="1" outlineLevel="3">
      <c r="A300" s="13" t="s">
        <v>167</v>
      </c>
      <c r="B300" s="10" t="s">
        <v>130</v>
      </c>
      <c r="C300" s="10" t="s">
        <v>66</v>
      </c>
      <c r="D300" s="10" t="s">
        <v>168</v>
      </c>
      <c r="E300" s="10" t="s">
        <v>2</v>
      </c>
      <c r="F300" s="27">
        <f>F301</f>
        <v>400</v>
      </c>
      <c r="G300" s="28">
        <f>G301</f>
        <v>450</v>
      </c>
      <c r="H300" s="33">
        <f>H301</f>
        <v>0</v>
      </c>
    </row>
    <row r="301" spans="1:8" ht="18.75" customHeight="1" outlineLevel="4">
      <c r="A301" s="14" t="s">
        <v>216</v>
      </c>
      <c r="B301" s="11" t="s">
        <v>130</v>
      </c>
      <c r="C301" s="11" t="s">
        <v>66</v>
      </c>
      <c r="D301" s="11" t="s">
        <v>168</v>
      </c>
      <c r="E301" s="11" t="s">
        <v>217</v>
      </c>
      <c r="F301" s="29">
        <v>400</v>
      </c>
      <c r="G301" s="30">
        <v>450</v>
      </c>
      <c r="H301" s="34">
        <v>0</v>
      </c>
    </row>
    <row r="302" spans="1:8" ht="12.75" outlineLevel="1">
      <c r="A302" s="13" t="s">
        <v>169</v>
      </c>
      <c r="B302" s="10" t="s">
        <v>130</v>
      </c>
      <c r="C302" s="10" t="s">
        <v>170</v>
      </c>
      <c r="D302" s="10" t="s">
        <v>2</v>
      </c>
      <c r="E302" s="10" t="s">
        <v>2</v>
      </c>
      <c r="F302" s="27">
        <f>F303</f>
        <v>60</v>
      </c>
      <c r="G302" s="28">
        <f aca="true" t="shared" si="13" ref="G302:H304">G303</f>
        <v>60</v>
      </c>
      <c r="H302" s="33">
        <f t="shared" si="13"/>
        <v>60</v>
      </c>
    </row>
    <row r="303" spans="1:8" ht="12.75" outlineLevel="2">
      <c r="A303" s="13" t="s">
        <v>171</v>
      </c>
      <c r="B303" s="10" t="s">
        <v>130</v>
      </c>
      <c r="C303" s="10" t="s">
        <v>172</v>
      </c>
      <c r="D303" s="10" t="s">
        <v>2</v>
      </c>
      <c r="E303" s="10" t="s">
        <v>2</v>
      </c>
      <c r="F303" s="27">
        <f>F304</f>
        <v>60</v>
      </c>
      <c r="G303" s="28">
        <f t="shared" si="13"/>
        <v>60</v>
      </c>
      <c r="H303" s="33">
        <f t="shared" si="13"/>
        <v>60</v>
      </c>
    </row>
    <row r="304" spans="1:8" ht="48" customHeight="1" outlineLevel="3">
      <c r="A304" s="13" t="s">
        <v>205</v>
      </c>
      <c r="B304" s="10" t="s">
        <v>130</v>
      </c>
      <c r="C304" s="10" t="s">
        <v>172</v>
      </c>
      <c r="D304" s="10" t="s">
        <v>173</v>
      </c>
      <c r="E304" s="10" t="s">
        <v>2</v>
      </c>
      <c r="F304" s="27">
        <f>F305</f>
        <v>60</v>
      </c>
      <c r="G304" s="28">
        <f t="shared" si="13"/>
        <v>60</v>
      </c>
      <c r="H304" s="33">
        <f t="shared" si="13"/>
        <v>60</v>
      </c>
    </row>
    <row r="305" spans="1:8" ht="20.25" outlineLevel="4">
      <c r="A305" s="14" t="s">
        <v>216</v>
      </c>
      <c r="B305" s="11" t="s">
        <v>130</v>
      </c>
      <c r="C305" s="11" t="s">
        <v>172</v>
      </c>
      <c r="D305" s="11" t="s">
        <v>173</v>
      </c>
      <c r="E305" s="11" t="s">
        <v>217</v>
      </c>
      <c r="F305" s="29">
        <v>60</v>
      </c>
      <c r="G305" s="32">
        <v>60</v>
      </c>
      <c r="H305" s="34">
        <v>60</v>
      </c>
    </row>
    <row r="306" spans="1:8" ht="12.75" outlineLevel="1">
      <c r="A306" s="13" t="s">
        <v>71</v>
      </c>
      <c r="B306" s="10" t="s">
        <v>130</v>
      </c>
      <c r="C306" s="10" t="s">
        <v>72</v>
      </c>
      <c r="D306" s="10" t="s">
        <v>2</v>
      </c>
      <c r="E306" s="10" t="s">
        <v>2</v>
      </c>
      <c r="F306" s="27">
        <f>F307+F310+F320</f>
        <v>36842.8</v>
      </c>
      <c r="G306" s="28">
        <f>G307+G310+G320</f>
        <v>38384.5</v>
      </c>
      <c r="H306" s="33">
        <f>H307+H310+H320</f>
        <v>39901.3</v>
      </c>
    </row>
    <row r="307" spans="1:8" ht="12.75" outlineLevel="2">
      <c r="A307" s="13" t="s">
        <v>174</v>
      </c>
      <c r="B307" s="10" t="s">
        <v>130</v>
      </c>
      <c r="C307" s="10" t="s">
        <v>175</v>
      </c>
      <c r="D307" s="10" t="s">
        <v>2</v>
      </c>
      <c r="E307" s="10" t="s">
        <v>2</v>
      </c>
      <c r="F307" s="27">
        <f aca="true" t="shared" si="14" ref="F307:H308">F308</f>
        <v>1209</v>
      </c>
      <c r="G307" s="28">
        <f t="shared" si="14"/>
        <v>1150</v>
      </c>
      <c r="H307" s="33">
        <f t="shared" si="14"/>
        <v>1080</v>
      </c>
    </row>
    <row r="308" spans="1:8" ht="37.5" customHeight="1" outlineLevel="3">
      <c r="A308" s="13" t="s">
        <v>176</v>
      </c>
      <c r="B308" s="10" t="s">
        <v>130</v>
      </c>
      <c r="C308" s="10" t="s">
        <v>175</v>
      </c>
      <c r="D308" s="10" t="s">
        <v>177</v>
      </c>
      <c r="E308" s="10" t="s">
        <v>2</v>
      </c>
      <c r="F308" s="27">
        <f t="shared" si="14"/>
        <v>1209</v>
      </c>
      <c r="G308" s="28">
        <f t="shared" si="14"/>
        <v>1150</v>
      </c>
      <c r="H308" s="33">
        <f t="shared" si="14"/>
        <v>1080</v>
      </c>
    </row>
    <row r="309" spans="1:8" ht="20.25" outlineLevel="4">
      <c r="A309" s="14" t="s">
        <v>249</v>
      </c>
      <c r="B309" s="11" t="s">
        <v>130</v>
      </c>
      <c r="C309" s="11" t="s">
        <v>175</v>
      </c>
      <c r="D309" s="11" t="s">
        <v>177</v>
      </c>
      <c r="E309" s="11" t="s">
        <v>243</v>
      </c>
      <c r="F309" s="29">
        <v>1209</v>
      </c>
      <c r="G309" s="30">
        <v>1150</v>
      </c>
      <c r="H309" s="34">
        <v>1080</v>
      </c>
    </row>
    <row r="310" spans="1:8" ht="12.75" outlineLevel="2">
      <c r="A310" s="13" t="s">
        <v>73</v>
      </c>
      <c r="B310" s="10" t="s">
        <v>130</v>
      </c>
      <c r="C310" s="10" t="s">
        <v>74</v>
      </c>
      <c r="D310" s="10" t="s">
        <v>2</v>
      </c>
      <c r="E310" s="10" t="s">
        <v>2</v>
      </c>
      <c r="F310" s="27">
        <f>F311+F316+F318</f>
        <v>34151.3</v>
      </c>
      <c r="G310" s="28">
        <f>G311+G316+G318</f>
        <v>35752</v>
      </c>
      <c r="H310" s="33">
        <f>H311+H316+H318</f>
        <v>37338.8</v>
      </c>
    </row>
    <row r="311" spans="1:8" ht="57" customHeight="1" outlineLevel="3">
      <c r="A311" s="13" t="s">
        <v>178</v>
      </c>
      <c r="B311" s="10" t="s">
        <v>130</v>
      </c>
      <c r="C311" s="10" t="s">
        <v>74</v>
      </c>
      <c r="D311" s="10" t="s">
        <v>179</v>
      </c>
      <c r="E311" s="10" t="s">
        <v>2</v>
      </c>
      <c r="F311" s="27">
        <f>F315</f>
        <v>2787.4</v>
      </c>
      <c r="G311" s="28">
        <f>G312+G313+G314+G315</f>
        <v>2476.5</v>
      </c>
      <c r="H311" s="33">
        <f>H312+H313+H314+H315</f>
        <v>2476.5</v>
      </c>
    </row>
    <row r="312" spans="1:8" ht="21" customHeight="1" outlineLevel="3">
      <c r="A312" s="14" t="s">
        <v>250</v>
      </c>
      <c r="B312" s="11" t="s">
        <v>130</v>
      </c>
      <c r="C312" s="11" t="s">
        <v>74</v>
      </c>
      <c r="D312" s="11" t="s">
        <v>179</v>
      </c>
      <c r="E312" s="11" t="s">
        <v>211</v>
      </c>
      <c r="F312" s="29"/>
      <c r="G312" s="43">
        <v>2358.6</v>
      </c>
      <c r="H312" s="44">
        <v>2358.6</v>
      </c>
    </row>
    <row r="313" spans="1:8" ht="24" customHeight="1" outlineLevel="3">
      <c r="A313" s="14" t="s">
        <v>224</v>
      </c>
      <c r="B313" s="11" t="s">
        <v>130</v>
      </c>
      <c r="C313" s="11" t="s">
        <v>74</v>
      </c>
      <c r="D313" s="11" t="s">
        <v>179</v>
      </c>
      <c r="E313" s="11" t="s">
        <v>213</v>
      </c>
      <c r="F313" s="29"/>
      <c r="G313" s="43">
        <v>40</v>
      </c>
      <c r="H313" s="44">
        <v>40</v>
      </c>
    </row>
    <row r="314" spans="1:8" ht="21" customHeight="1" outlineLevel="3">
      <c r="A314" s="14" t="s">
        <v>214</v>
      </c>
      <c r="B314" s="11" t="s">
        <v>130</v>
      </c>
      <c r="C314" s="11" t="s">
        <v>74</v>
      </c>
      <c r="D314" s="11" t="s">
        <v>179</v>
      </c>
      <c r="E314" s="11" t="s">
        <v>215</v>
      </c>
      <c r="F314" s="29"/>
      <c r="G314" s="43">
        <v>35.3</v>
      </c>
      <c r="H314" s="44">
        <v>35.5</v>
      </c>
    </row>
    <row r="315" spans="1:8" ht="22.5" customHeight="1" outlineLevel="4">
      <c r="A315" s="14" t="s">
        <v>216</v>
      </c>
      <c r="B315" s="11" t="s">
        <v>130</v>
      </c>
      <c r="C315" s="11" t="s">
        <v>74</v>
      </c>
      <c r="D315" s="11" t="s">
        <v>179</v>
      </c>
      <c r="E315" s="11" t="s">
        <v>217</v>
      </c>
      <c r="F315" s="29">
        <v>2787.4</v>
      </c>
      <c r="G315" s="30">
        <v>42.6</v>
      </c>
      <c r="H315" s="34">
        <v>42.4</v>
      </c>
    </row>
    <row r="316" spans="1:8" ht="22.5" customHeight="1" outlineLevel="3">
      <c r="A316" s="13" t="s">
        <v>180</v>
      </c>
      <c r="B316" s="10" t="s">
        <v>130</v>
      </c>
      <c r="C316" s="10" t="s">
        <v>74</v>
      </c>
      <c r="D316" s="10" t="s">
        <v>181</v>
      </c>
      <c r="E316" s="10" t="s">
        <v>2</v>
      </c>
      <c r="F316" s="27">
        <f>F317</f>
        <v>30471.5</v>
      </c>
      <c r="G316" s="28">
        <f>G317</f>
        <v>32383.1</v>
      </c>
      <c r="H316" s="33">
        <f>H317</f>
        <v>33969.9</v>
      </c>
    </row>
    <row r="317" spans="1:8" ht="20.25" outlineLevel="4">
      <c r="A317" s="14" t="s">
        <v>244</v>
      </c>
      <c r="B317" s="11" t="s">
        <v>130</v>
      </c>
      <c r="C317" s="11" t="s">
        <v>74</v>
      </c>
      <c r="D317" s="11" t="s">
        <v>181</v>
      </c>
      <c r="E317" s="11" t="s">
        <v>245</v>
      </c>
      <c r="F317" s="29">
        <v>30471.5</v>
      </c>
      <c r="G317" s="30">
        <v>32383.1</v>
      </c>
      <c r="H317" s="34">
        <v>33969.9</v>
      </c>
    </row>
    <row r="318" spans="1:8" ht="39" customHeight="1" outlineLevel="3">
      <c r="A318" s="13" t="s">
        <v>198</v>
      </c>
      <c r="B318" s="10" t="s">
        <v>130</v>
      </c>
      <c r="C318" s="10" t="s">
        <v>74</v>
      </c>
      <c r="D318" s="10" t="s">
        <v>77</v>
      </c>
      <c r="E318" s="10" t="s">
        <v>2</v>
      </c>
      <c r="F318" s="27">
        <f>F319</f>
        <v>892.4</v>
      </c>
      <c r="G318" s="28">
        <f>G319</f>
        <v>892.4</v>
      </c>
      <c r="H318" s="33">
        <f>H319</f>
        <v>892.4</v>
      </c>
    </row>
    <row r="319" spans="1:8" ht="33.75" customHeight="1" outlineLevel="4">
      <c r="A319" s="14" t="s">
        <v>251</v>
      </c>
      <c r="B319" s="11" t="s">
        <v>130</v>
      </c>
      <c r="C319" s="11" t="s">
        <v>74</v>
      </c>
      <c r="D319" s="11" t="s">
        <v>77</v>
      </c>
      <c r="E319" s="11" t="s">
        <v>221</v>
      </c>
      <c r="F319" s="29">
        <v>892.4</v>
      </c>
      <c r="G319" s="30">
        <v>892.4</v>
      </c>
      <c r="H319" s="34">
        <v>892.4</v>
      </c>
    </row>
    <row r="320" spans="1:8" ht="18.75" customHeight="1" outlineLevel="2">
      <c r="A320" s="13" t="s">
        <v>182</v>
      </c>
      <c r="B320" s="10" t="s">
        <v>130</v>
      </c>
      <c r="C320" s="10" t="s">
        <v>183</v>
      </c>
      <c r="D320" s="10" t="s">
        <v>2</v>
      </c>
      <c r="E320" s="10" t="s">
        <v>2</v>
      </c>
      <c r="F320" s="27">
        <f>F325</f>
        <v>1482.5</v>
      </c>
      <c r="G320" s="28">
        <f>G321</f>
        <v>1482.5</v>
      </c>
      <c r="H320" s="33">
        <f>H321</f>
        <v>1482.5</v>
      </c>
    </row>
    <row r="321" spans="1:8" ht="60.75" customHeight="1" outlineLevel="3">
      <c r="A321" s="13" t="s">
        <v>184</v>
      </c>
      <c r="B321" s="10" t="s">
        <v>130</v>
      </c>
      <c r="C321" s="10" t="s">
        <v>183</v>
      </c>
      <c r="D321" s="10" t="s">
        <v>185</v>
      </c>
      <c r="E321" s="10" t="s">
        <v>2</v>
      </c>
      <c r="F321" s="27">
        <f>F325</f>
        <v>1482.5</v>
      </c>
      <c r="G321" s="28">
        <f>G322+G323+G324+G325</f>
        <v>1482.5</v>
      </c>
      <c r="H321" s="33">
        <f>H322+H323+H324+H325</f>
        <v>1482.5</v>
      </c>
    </row>
    <row r="322" spans="1:8" ht="24" customHeight="1" outlineLevel="3">
      <c r="A322" s="14" t="s">
        <v>250</v>
      </c>
      <c r="B322" s="11" t="s">
        <v>130</v>
      </c>
      <c r="C322" s="11" t="s">
        <v>183</v>
      </c>
      <c r="D322" s="11" t="s">
        <v>185</v>
      </c>
      <c r="E322" s="11" t="s">
        <v>211</v>
      </c>
      <c r="F322" s="29"/>
      <c r="G322" s="43">
        <v>1347.7</v>
      </c>
      <c r="H322" s="44">
        <v>1347.7</v>
      </c>
    </row>
    <row r="323" spans="1:8" ht="24" customHeight="1" outlineLevel="3">
      <c r="A323" s="14" t="s">
        <v>224</v>
      </c>
      <c r="B323" s="11" t="s">
        <v>130</v>
      </c>
      <c r="C323" s="11" t="s">
        <v>183</v>
      </c>
      <c r="D323" s="11" t="s">
        <v>185</v>
      </c>
      <c r="E323" s="11" t="s">
        <v>213</v>
      </c>
      <c r="F323" s="29"/>
      <c r="G323" s="43">
        <v>20.8</v>
      </c>
      <c r="H323" s="44">
        <v>40.8</v>
      </c>
    </row>
    <row r="324" spans="1:8" ht="24" customHeight="1" outlineLevel="3">
      <c r="A324" s="14" t="s">
        <v>214</v>
      </c>
      <c r="B324" s="11" t="s">
        <v>130</v>
      </c>
      <c r="C324" s="11" t="s">
        <v>183</v>
      </c>
      <c r="D324" s="11" t="s">
        <v>185</v>
      </c>
      <c r="E324" s="11" t="s">
        <v>215</v>
      </c>
      <c r="F324" s="29"/>
      <c r="G324" s="43">
        <v>32</v>
      </c>
      <c r="H324" s="44">
        <v>42</v>
      </c>
    </row>
    <row r="325" spans="1:8" ht="22.5" customHeight="1" outlineLevel="4">
      <c r="A325" s="14" t="s">
        <v>216</v>
      </c>
      <c r="B325" s="11" t="s">
        <v>130</v>
      </c>
      <c r="C325" s="11" t="s">
        <v>183</v>
      </c>
      <c r="D325" s="11" t="s">
        <v>185</v>
      </c>
      <c r="E325" s="11" t="s">
        <v>217</v>
      </c>
      <c r="F325" s="29">
        <v>1482.5</v>
      </c>
      <c r="G325" s="30">
        <v>82</v>
      </c>
      <c r="H325" s="34">
        <v>52</v>
      </c>
    </row>
    <row r="326" spans="1:9" ht="13.5" thickBot="1">
      <c r="A326" s="17" t="s">
        <v>209</v>
      </c>
      <c r="B326" s="18"/>
      <c r="C326" s="18"/>
      <c r="D326" s="18"/>
      <c r="E326" s="18"/>
      <c r="F326" s="37" t="e">
        <f>F12+FIO+F65+F143+F169+F177+F218+F232</f>
        <v>#REF!</v>
      </c>
      <c r="G326" s="38">
        <f>G12+G23+G65+G143+G169+G177+G218+G232</f>
        <v>1001333.3</v>
      </c>
      <c r="H326" s="39">
        <f>H12+H23+H65+H143+H169+H177+H218+H232</f>
        <v>977238.8999999999</v>
      </c>
      <c r="I326" s="24"/>
    </row>
    <row r="327" ht="42.75" customHeight="1">
      <c r="A327" s="1"/>
    </row>
    <row r="328" spans="1:8" ht="42.75" customHeight="1">
      <c r="A328" s="1"/>
      <c r="G328" s="24"/>
      <c r="H328" s="24"/>
    </row>
  </sheetData>
  <sheetProtection/>
  <mergeCells count="6">
    <mergeCell ref="A8:H8"/>
    <mergeCell ref="D1:H1"/>
    <mergeCell ref="D2:H2"/>
    <mergeCell ref="B5:H5"/>
    <mergeCell ref="C4:H4"/>
    <mergeCell ref="B3:H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2012-12-25T05:01:26Z</cp:lastPrinted>
  <dcterms:created xsi:type="dcterms:W3CDTF">2002-03-11T10:22:12Z</dcterms:created>
  <dcterms:modified xsi:type="dcterms:W3CDTF">2012-12-27T03:43:08Z</dcterms:modified>
  <cp:category/>
  <cp:version/>
  <cp:contentType/>
  <cp:contentStatus/>
</cp:coreProperties>
</file>