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activeTab="1"/>
  </bookViews>
  <sheets>
    <sheet name="январь2013" sheetId="1" r:id="rId1"/>
    <sheet name="май2013" sheetId="2" r:id="rId2"/>
  </sheets>
  <definedNames>
    <definedName name="_xlnm.Print_Titles" localSheetId="1">'май2013'!$15:$15</definedName>
    <definedName name="_xlnm.Print_Titles" localSheetId="0">'январь2013'!$10:$10</definedName>
    <definedName name="_xlnm.Print_Area" localSheetId="1">'май2013'!$A$1:$I$86</definedName>
    <definedName name="_xlnm.Print_Area" localSheetId="0">'январь2013'!$A$1:$J$69</definedName>
  </definedNames>
  <calcPr fullCalcOnLoad="1"/>
</workbook>
</file>

<file path=xl/sharedStrings.xml><?xml version="1.0" encoding="utf-8"?>
<sst xmlns="http://schemas.openxmlformats.org/spreadsheetml/2006/main" count="373" uniqueCount="88">
  <si>
    <t>п/н</t>
  </si>
  <si>
    <t>Срок исполнения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</si>
  <si>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</si>
  <si>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</si>
  <si>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</si>
  <si>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</si>
  <si>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</si>
  <si>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</si>
  <si>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</si>
  <si>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</si>
  <si>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</si>
  <si>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</si>
  <si>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</si>
  <si>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</si>
  <si>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</si>
  <si>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</si>
  <si>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</si>
  <si>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</si>
  <si>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</si>
  <si>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</si>
  <si>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</si>
  <si>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</si>
  <si>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</si>
  <si>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</si>
  <si>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</si>
  <si>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</si>
  <si>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</si>
  <si>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</si>
  <si>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</si>
  <si>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Финансовое управление Администрации УКМО</t>
  </si>
  <si>
    <t>01 13</t>
  </si>
  <si>
    <t>14 03</t>
  </si>
  <si>
    <t>017</t>
  </si>
  <si>
    <t>Код главного распорядителя</t>
  </si>
  <si>
    <t>09 01</t>
  </si>
  <si>
    <t>019</t>
  </si>
  <si>
    <t>500</t>
  </si>
  <si>
    <t>01 06</t>
  </si>
  <si>
    <t>Сумма, тыс.руб.</t>
  </si>
  <si>
    <t>01 04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</si>
  <si>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2013 год 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</si>
  <si>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</si>
  <si>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</si>
  <si>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</si>
  <si>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</si>
  <si>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</si>
  <si>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</si>
  <si>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</si>
  <si>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</si>
  <si>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</si>
  <si>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</si>
  <si>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</si>
  <si>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</si>
  <si>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</si>
  <si>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</si>
  <si>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>04 12</t>
  </si>
  <si>
    <t>Приложение № 14</t>
  </si>
  <si>
    <t>244</t>
  </si>
  <si>
    <t>243</t>
  </si>
  <si>
    <t>411</t>
  </si>
  <si>
    <t>242</t>
  </si>
  <si>
    <t>621</t>
  </si>
  <si>
    <t>111</t>
  </si>
  <si>
    <t>612</t>
  </si>
  <si>
    <t>321</t>
  </si>
  <si>
    <t>810</t>
  </si>
  <si>
    <t>112</t>
  </si>
  <si>
    <t>Долгосрочная муниципальная целевая программа "Поддержка и развитие учреждений дошкольного образования Усть-Кутского муниципального образования на 2012 - 2016 годы"</t>
  </si>
  <si>
    <t>от "____" _______ 201___ г.  № ____</t>
  </si>
  <si>
    <t>Финансовое управление Администрации УКМО (иные МБТ поселениям)</t>
  </si>
  <si>
    <t>Муниципальная целева программа "Повышение эффективности бюджетных расходов Усть-Кутского муниципального образования на  2012-2015 годы"</t>
  </si>
  <si>
    <t>к решению Думы Усть-Кутского муниципального образования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</si>
  <si>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</si>
  <si>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</si>
  <si>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№121</t>
  </si>
  <si>
    <t>"О бюджете Усть-Кутского муниципального образования</t>
  </si>
  <si>
    <t>на 2013 года и на плановый период 2014 и 2015 годов"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</si>
  <si>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образования, финансирование которых до 01.01.2011 года осуществлялось из бюджета Усть-Кутского муниципального образования, на 2013 год" муниципальной целевой программы "Профилактика социально значимых заболеваний в Усть-Кутском муниципальном образовании на 2013-2015 гг."</t>
  </si>
  <si>
    <t>09 09</t>
  </si>
  <si>
    <t>622</t>
  </si>
  <si>
    <t>Отдел культуры</t>
  </si>
  <si>
    <t>08 04</t>
  </si>
  <si>
    <t xml:space="preserve">07 07 </t>
  </si>
  <si>
    <t>122</t>
  </si>
  <si>
    <t>Отделкультуры (ДШИ)</t>
  </si>
  <si>
    <t>Финуправление</t>
  </si>
  <si>
    <t>540</t>
  </si>
  <si>
    <t>от  "24" мая 2013 г.  № 148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</si>
</sst>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5" fontId="5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center" vertical="center" wrapText="1"/>
    </xf>
    <xf numFmtId="175" fontId="5" fillId="0" borderId="15" xfId="6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5" fontId="4" fillId="33" borderId="15" xfId="60" applyNumberFormat="1" applyFont="1" applyFill="1" applyBorder="1" applyAlignment="1">
      <alignment horizontal="center" vertical="center" wrapText="1"/>
    </xf>
    <xf numFmtId="175" fontId="5" fillId="33" borderId="15" xfId="6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175" fontId="4" fillId="0" borderId="15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="60" zoomScaleNormal="70" zoomScalePageLayoutView="0" workbookViewId="0" topLeftCell="A1">
      <selection activeCell="C2" sqref="C2:J2"/>
    </sheetView>
  </sheetViews>
  <sheetFormatPr defaultColWidth="9.00390625" defaultRowHeight="12.75"/>
  <cols>
    <col min="1" max="1" width="4.75390625" style="6" customWidth="1"/>
    <col min="2" max="2" width="40.625" style="6" customWidth="1"/>
    <col min="3" max="3" width="27.25390625" style="6" customWidth="1"/>
    <col min="4" max="4" width="14.25390625" style="6" customWidth="1"/>
    <col min="5" max="5" width="12.25390625" style="6" customWidth="1"/>
    <col min="6" max="6" width="10.875" style="6" customWidth="1"/>
    <col min="7" max="7" width="11.375" style="6" customWidth="1"/>
    <col min="8" max="8" width="15.25390625" style="6" customWidth="1"/>
    <col min="9" max="9" width="16.25390625" style="6" hidden="1" customWidth="1"/>
    <col min="10" max="10" width="20.75390625" style="6" customWidth="1"/>
    <col min="11" max="16384" width="9.125" style="6" customWidth="1"/>
  </cols>
  <sheetData>
    <row r="1" spans="7:10" s="1" customFormat="1" ht="23.25">
      <c r="G1" s="70" t="s">
        <v>56</v>
      </c>
      <c r="H1" s="71"/>
      <c r="I1" s="71"/>
      <c r="J1" s="71"/>
    </row>
    <row r="2" spans="3:10" s="1" customFormat="1" ht="26.25" customHeight="1">
      <c r="C2" s="79" t="s">
        <v>71</v>
      </c>
      <c r="D2" s="80"/>
      <c r="E2" s="80"/>
      <c r="F2" s="80"/>
      <c r="G2" s="80"/>
      <c r="H2" s="80"/>
      <c r="I2" s="80"/>
      <c r="J2" s="80"/>
    </row>
    <row r="3" spans="6:12" s="1" customFormat="1" ht="22.5" customHeight="1">
      <c r="F3" s="75" t="s">
        <v>68</v>
      </c>
      <c r="G3" s="76"/>
      <c r="H3" s="76"/>
      <c r="I3" s="76"/>
      <c r="J3" s="76"/>
      <c r="K3" s="11"/>
      <c r="L3" s="11"/>
    </row>
    <row r="4" spans="7:10" s="1" customFormat="1" ht="18.75">
      <c r="G4" s="2"/>
      <c r="H4" s="72"/>
      <c r="I4" s="73"/>
      <c r="J4" s="73"/>
    </row>
    <row r="5" s="1" customFormat="1" ht="18" customHeight="1"/>
    <row r="6" spans="7:9" s="1" customFormat="1" ht="18.75">
      <c r="G6" s="3"/>
      <c r="I6" s="4"/>
    </row>
    <row r="7" spans="1:10" s="5" customFormat="1" ht="47.25" customHeight="1">
      <c r="A7" s="74" t="s">
        <v>40</v>
      </c>
      <c r="B7" s="74"/>
      <c r="C7" s="74"/>
      <c r="D7" s="74"/>
      <c r="E7" s="74"/>
      <c r="F7" s="74"/>
      <c r="G7" s="74"/>
      <c r="H7" s="74"/>
      <c r="I7" s="74"/>
      <c r="J7" s="74"/>
    </row>
    <row r="8" spans="2:10" ht="7.5" customHeight="1">
      <c r="B8" s="7"/>
      <c r="C8" s="7"/>
      <c r="D8" s="7"/>
      <c r="E8" s="7"/>
      <c r="F8" s="7"/>
      <c r="G8" s="7"/>
      <c r="H8" s="7"/>
      <c r="I8" s="7"/>
      <c r="J8" s="7"/>
    </row>
    <row r="9" ht="22.5" customHeight="1" thickBot="1">
      <c r="J9" s="8"/>
    </row>
    <row r="10" spans="1:10" ht="74.25" customHeight="1">
      <c r="A10" s="30" t="s">
        <v>0</v>
      </c>
      <c r="B10" s="31" t="s">
        <v>17</v>
      </c>
      <c r="C10" s="31" t="s">
        <v>16</v>
      </c>
      <c r="D10" s="31" t="s">
        <v>4</v>
      </c>
      <c r="E10" s="32" t="s">
        <v>33</v>
      </c>
      <c r="F10" s="31" t="s">
        <v>5</v>
      </c>
      <c r="G10" s="31" t="s">
        <v>6</v>
      </c>
      <c r="H10" s="31" t="s">
        <v>1</v>
      </c>
      <c r="I10" s="31" t="s">
        <v>9</v>
      </c>
      <c r="J10" s="33" t="s">
        <v>38</v>
      </c>
    </row>
    <row r="11" spans="1:10" ht="97.5" customHeight="1">
      <c r="A11" s="34">
        <v>1</v>
      </c>
      <c r="B11" s="13" t="s">
        <v>41</v>
      </c>
      <c r="C11" s="14" t="s">
        <v>2</v>
      </c>
      <c r="D11" s="14" t="s">
        <v>25</v>
      </c>
      <c r="E11" s="14">
        <v>917</v>
      </c>
      <c r="F11" s="14">
        <v>7950100</v>
      </c>
      <c r="G11" s="15" t="s">
        <v>57</v>
      </c>
      <c r="H11" s="14">
        <v>2013</v>
      </c>
      <c r="I11" s="16">
        <v>830</v>
      </c>
      <c r="J11" s="35">
        <v>60</v>
      </c>
    </row>
    <row r="12" spans="1:10" ht="21" customHeight="1">
      <c r="A12" s="66">
        <v>2</v>
      </c>
      <c r="B12" s="68" t="s">
        <v>42</v>
      </c>
      <c r="C12" s="12" t="s">
        <v>43</v>
      </c>
      <c r="D12" s="14"/>
      <c r="E12" s="14"/>
      <c r="F12" s="14"/>
      <c r="G12" s="15"/>
      <c r="H12" s="14"/>
      <c r="I12" s="16"/>
      <c r="J12" s="36">
        <f>SUM(J13:J14)</f>
        <v>2142</v>
      </c>
    </row>
    <row r="13" spans="1:10" ht="21" customHeight="1">
      <c r="A13" s="67"/>
      <c r="B13" s="69"/>
      <c r="C13" s="14" t="s">
        <v>2</v>
      </c>
      <c r="D13" s="14" t="s">
        <v>39</v>
      </c>
      <c r="E13" s="14">
        <v>917</v>
      </c>
      <c r="F13" s="18">
        <v>7950300</v>
      </c>
      <c r="G13" s="19" t="s">
        <v>60</v>
      </c>
      <c r="H13" s="14">
        <v>2013</v>
      </c>
      <c r="I13" s="16">
        <v>325</v>
      </c>
      <c r="J13" s="35">
        <v>1860</v>
      </c>
    </row>
    <row r="14" spans="1:10" ht="40.5" customHeight="1">
      <c r="A14" s="67"/>
      <c r="B14" s="69"/>
      <c r="C14" s="14" t="s">
        <v>29</v>
      </c>
      <c r="D14" s="14" t="s">
        <v>37</v>
      </c>
      <c r="E14" s="14">
        <v>910</v>
      </c>
      <c r="F14" s="18">
        <v>7950300</v>
      </c>
      <c r="G14" s="19" t="s">
        <v>60</v>
      </c>
      <c r="H14" s="14">
        <v>2013</v>
      </c>
      <c r="I14" s="16"/>
      <c r="J14" s="35">
        <v>282</v>
      </c>
    </row>
    <row r="15" spans="1:10" ht="27" customHeight="1">
      <c r="A15" s="53">
        <v>3</v>
      </c>
      <c r="B15" s="58" t="s">
        <v>52</v>
      </c>
      <c r="C15" s="14" t="s">
        <v>43</v>
      </c>
      <c r="D15" s="14"/>
      <c r="E15" s="14"/>
      <c r="F15" s="18"/>
      <c r="G15" s="19"/>
      <c r="H15" s="14"/>
      <c r="I15" s="16"/>
      <c r="J15" s="46">
        <f>SUM(J16:J18)</f>
        <v>3026</v>
      </c>
    </row>
    <row r="16" spans="1:10" ht="27" customHeight="1">
      <c r="A16" s="56"/>
      <c r="B16" s="59"/>
      <c r="C16" s="61" t="s">
        <v>54</v>
      </c>
      <c r="D16" s="14" t="s">
        <v>21</v>
      </c>
      <c r="E16" s="14">
        <v>913</v>
      </c>
      <c r="F16" s="18">
        <v>7950400</v>
      </c>
      <c r="G16" s="19" t="s">
        <v>66</v>
      </c>
      <c r="H16" s="14">
        <v>2013</v>
      </c>
      <c r="I16" s="16"/>
      <c r="J16" s="37">
        <v>838</v>
      </c>
    </row>
    <row r="17" spans="1:10" ht="27" customHeight="1">
      <c r="A17" s="56"/>
      <c r="B17" s="59"/>
      <c r="C17" s="62"/>
      <c r="D17" s="14" t="s">
        <v>21</v>
      </c>
      <c r="E17" s="14">
        <v>913</v>
      </c>
      <c r="F17" s="18">
        <v>7950400</v>
      </c>
      <c r="G17" s="19" t="s">
        <v>57</v>
      </c>
      <c r="H17" s="14">
        <v>2013</v>
      </c>
      <c r="I17" s="16"/>
      <c r="J17" s="37">
        <v>1188</v>
      </c>
    </row>
    <row r="18" spans="1:10" ht="27" customHeight="1">
      <c r="A18" s="57"/>
      <c r="B18" s="60"/>
      <c r="C18" s="63"/>
      <c r="D18" s="14" t="s">
        <v>21</v>
      </c>
      <c r="E18" s="14">
        <v>913</v>
      </c>
      <c r="F18" s="18">
        <v>7950400</v>
      </c>
      <c r="G18" s="15" t="s">
        <v>59</v>
      </c>
      <c r="H18" s="14">
        <v>2013</v>
      </c>
      <c r="I18" s="16"/>
      <c r="J18" s="35">
        <v>1000</v>
      </c>
    </row>
    <row r="19" spans="1:10" ht="19.5" customHeight="1">
      <c r="A19" s="66">
        <v>4</v>
      </c>
      <c r="B19" s="77" t="s">
        <v>53</v>
      </c>
      <c r="C19" s="12" t="s">
        <v>43</v>
      </c>
      <c r="D19" s="14"/>
      <c r="E19" s="14"/>
      <c r="F19" s="14"/>
      <c r="G19" s="15"/>
      <c r="H19" s="14"/>
      <c r="I19" s="16"/>
      <c r="J19" s="36">
        <f>SUM(J20:J25)</f>
        <v>7391.4</v>
      </c>
    </row>
    <row r="20" spans="1:10" ht="19.5" customHeight="1">
      <c r="A20" s="67"/>
      <c r="B20" s="78"/>
      <c r="C20" s="14" t="s">
        <v>27</v>
      </c>
      <c r="D20" s="14" t="s">
        <v>23</v>
      </c>
      <c r="E20" s="14">
        <v>907</v>
      </c>
      <c r="F20" s="18">
        <v>7950500</v>
      </c>
      <c r="G20" s="15" t="s">
        <v>57</v>
      </c>
      <c r="H20" s="14">
        <v>2013</v>
      </c>
      <c r="I20" s="16"/>
      <c r="J20" s="35">
        <v>232</v>
      </c>
    </row>
    <row r="21" spans="1:10" ht="19.5" customHeight="1">
      <c r="A21" s="67"/>
      <c r="B21" s="78"/>
      <c r="C21" s="14" t="s">
        <v>27</v>
      </c>
      <c r="D21" s="14" t="s">
        <v>23</v>
      </c>
      <c r="E21" s="14">
        <v>907</v>
      </c>
      <c r="F21" s="18">
        <v>7950500</v>
      </c>
      <c r="G21" s="15" t="s">
        <v>61</v>
      </c>
      <c r="H21" s="14">
        <v>2013</v>
      </c>
      <c r="I21" s="16"/>
      <c r="J21" s="35">
        <v>23</v>
      </c>
    </row>
    <row r="22" spans="1:10" ht="19.5" customHeight="1">
      <c r="A22" s="67"/>
      <c r="B22" s="78"/>
      <c r="C22" s="14" t="s">
        <v>27</v>
      </c>
      <c r="D22" s="14" t="s">
        <v>15</v>
      </c>
      <c r="E22" s="14">
        <v>907</v>
      </c>
      <c r="F22" s="18">
        <v>7950500</v>
      </c>
      <c r="G22" s="15" t="s">
        <v>57</v>
      </c>
      <c r="H22" s="14">
        <v>2013</v>
      </c>
      <c r="I22" s="16"/>
      <c r="J22" s="35">
        <v>1658</v>
      </c>
    </row>
    <row r="23" spans="1:10" ht="19.5" customHeight="1">
      <c r="A23" s="67"/>
      <c r="B23" s="78"/>
      <c r="C23" s="14" t="s">
        <v>27</v>
      </c>
      <c r="D23" s="14" t="s">
        <v>11</v>
      </c>
      <c r="E23" s="14">
        <v>907</v>
      </c>
      <c r="F23" s="18">
        <v>7950500</v>
      </c>
      <c r="G23" s="15" t="s">
        <v>62</v>
      </c>
      <c r="H23" s="14">
        <v>2013</v>
      </c>
      <c r="I23" s="16"/>
      <c r="J23" s="35">
        <v>2504</v>
      </c>
    </row>
    <row r="24" spans="1:10" ht="19.5" customHeight="1">
      <c r="A24" s="67"/>
      <c r="B24" s="78"/>
      <c r="C24" s="14" t="s">
        <v>27</v>
      </c>
      <c r="D24" s="14" t="s">
        <v>11</v>
      </c>
      <c r="E24" s="14">
        <v>907</v>
      </c>
      <c r="F24" s="18">
        <v>7950500</v>
      </c>
      <c r="G24" s="15" t="s">
        <v>58</v>
      </c>
      <c r="H24" s="14">
        <v>2013</v>
      </c>
      <c r="I24" s="16"/>
      <c r="J24" s="35">
        <v>500</v>
      </c>
    </row>
    <row r="25" spans="1:10" ht="19.5" customHeight="1">
      <c r="A25" s="67"/>
      <c r="B25" s="78"/>
      <c r="C25" s="14" t="s">
        <v>27</v>
      </c>
      <c r="D25" s="14" t="s">
        <v>11</v>
      </c>
      <c r="E25" s="14">
        <v>907</v>
      </c>
      <c r="F25" s="18">
        <v>7950500</v>
      </c>
      <c r="G25" s="15" t="s">
        <v>57</v>
      </c>
      <c r="H25" s="14">
        <v>2013</v>
      </c>
      <c r="I25" s="16"/>
      <c r="J25" s="35">
        <v>2474.4</v>
      </c>
    </row>
    <row r="26" spans="1:10" ht="20.25" customHeight="1">
      <c r="A26" s="66">
        <v>5</v>
      </c>
      <c r="B26" s="64" t="s">
        <v>44</v>
      </c>
      <c r="C26" s="12" t="s">
        <v>43</v>
      </c>
      <c r="D26" s="14"/>
      <c r="E26" s="14"/>
      <c r="F26" s="14"/>
      <c r="G26" s="14"/>
      <c r="H26" s="14"/>
      <c r="I26" s="20" t="e">
        <f>I27+#REF!+#REF!+#REF!</f>
        <v>#REF!</v>
      </c>
      <c r="J26" s="36">
        <f>SUM(J27:J32)</f>
        <v>2283.6000000000004</v>
      </c>
    </row>
    <row r="27" spans="1:10" ht="20.25" customHeight="1">
      <c r="A27" s="67"/>
      <c r="B27" s="65"/>
      <c r="C27" s="14" t="s">
        <v>26</v>
      </c>
      <c r="D27" s="14" t="s">
        <v>19</v>
      </c>
      <c r="E27" s="14">
        <v>907</v>
      </c>
      <c r="F27" s="14">
        <v>7950700</v>
      </c>
      <c r="G27" s="15" t="s">
        <v>57</v>
      </c>
      <c r="H27" s="14">
        <v>2013</v>
      </c>
      <c r="I27" s="21">
        <v>5676</v>
      </c>
      <c r="J27" s="37">
        <v>238.2</v>
      </c>
    </row>
    <row r="28" spans="1:10" ht="20.25" customHeight="1">
      <c r="A28" s="67"/>
      <c r="B28" s="65"/>
      <c r="C28" s="14" t="s">
        <v>27</v>
      </c>
      <c r="D28" s="14" t="s">
        <v>15</v>
      </c>
      <c r="E28" s="14">
        <v>907</v>
      </c>
      <c r="F28" s="14">
        <v>7950700</v>
      </c>
      <c r="G28" s="15" t="s">
        <v>57</v>
      </c>
      <c r="H28" s="14">
        <v>2013</v>
      </c>
      <c r="I28" s="21"/>
      <c r="J28" s="37">
        <v>547.2</v>
      </c>
    </row>
    <row r="29" spans="1:10" ht="20.25" customHeight="1">
      <c r="A29" s="67"/>
      <c r="B29" s="65"/>
      <c r="C29" s="14" t="s">
        <v>27</v>
      </c>
      <c r="D29" s="14" t="s">
        <v>24</v>
      </c>
      <c r="E29" s="14">
        <v>907</v>
      </c>
      <c r="F29" s="14">
        <v>7950700</v>
      </c>
      <c r="G29" s="15" t="s">
        <v>57</v>
      </c>
      <c r="H29" s="14">
        <v>2013</v>
      </c>
      <c r="I29" s="21"/>
      <c r="J29" s="37">
        <v>718.2</v>
      </c>
    </row>
    <row r="30" spans="1:10" ht="20.25" customHeight="1">
      <c r="A30" s="67"/>
      <c r="B30" s="65"/>
      <c r="C30" s="14" t="s">
        <v>10</v>
      </c>
      <c r="D30" s="14" t="s">
        <v>12</v>
      </c>
      <c r="E30" s="14">
        <v>904</v>
      </c>
      <c r="F30" s="14">
        <v>7950700</v>
      </c>
      <c r="G30" s="15" t="s">
        <v>57</v>
      </c>
      <c r="H30" s="14">
        <v>2013</v>
      </c>
      <c r="I30" s="22"/>
      <c r="J30" s="37">
        <v>540</v>
      </c>
    </row>
    <row r="31" spans="1:10" ht="20.25" customHeight="1">
      <c r="A31" s="67"/>
      <c r="B31" s="65"/>
      <c r="C31" s="14" t="s">
        <v>54</v>
      </c>
      <c r="D31" s="14" t="s">
        <v>21</v>
      </c>
      <c r="E31" s="14">
        <v>913</v>
      </c>
      <c r="F31" s="14">
        <v>7950700</v>
      </c>
      <c r="G31" s="15" t="s">
        <v>57</v>
      </c>
      <c r="H31" s="14">
        <v>2013</v>
      </c>
      <c r="I31" s="22"/>
      <c r="J31" s="37">
        <v>180</v>
      </c>
    </row>
    <row r="32" spans="1:10" ht="20.25" customHeight="1">
      <c r="A32" s="67"/>
      <c r="B32" s="65"/>
      <c r="C32" s="14" t="s">
        <v>28</v>
      </c>
      <c r="D32" s="14" t="s">
        <v>15</v>
      </c>
      <c r="E32" s="14">
        <v>904</v>
      </c>
      <c r="F32" s="14">
        <v>7950700</v>
      </c>
      <c r="G32" s="15" t="s">
        <v>63</v>
      </c>
      <c r="H32" s="14">
        <v>2013</v>
      </c>
      <c r="I32" s="22"/>
      <c r="J32" s="37">
        <v>60</v>
      </c>
    </row>
    <row r="33" spans="1:10" ht="90" customHeight="1">
      <c r="A33" s="34">
        <v>6</v>
      </c>
      <c r="B33" s="13" t="s">
        <v>45</v>
      </c>
      <c r="C33" s="14" t="s">
        <v>2</v>
      </c>
      <c r="D33" s="14" t="s">
        <v>7</v>
      </c>
      <c r="E33" s="14">
        <v>917</v>
      </c>
      <c r="F33" s="14">
        <v>7950800</v>
      </c>
      <c r="G33" s="15" t="s">
        <v>57</v>
      </c>
      <c r="H33" s="14">
        <v>2013</v>
      </c>
      <c r="I33" s="23">
        <v>50</v>
      </c>
      <c r="J33" s="36">
        <v>50</v>
      </c>
    </row>
    <row r="34" spans="1:10" ht="90.75" customHeight="1">
      <c r="A34" s="34">
        <v>7</v>
      </c>
      <c r="B34" s="24" t="s">
        <v>47</v>
      </c>
      <c r="C34" s="14" t="s">
        <v>2</v>
      </c>
      <c r="D34" s="14" t="s">
        <v>13</v>
      </c>
      <c r="E34" s="14">
        <v>917</v>
      </c>
      <c r="F34" s="14">
        <v>7950900</v>
      </c>
      <c r="G34" s="15" t="s">
        <v>64</v>
      </c>
      <c r="H34" s="14">
        <v>2013</v>
      </c>
      <c r="I34" s="25">
        <v>1152</v>
      </c>
      <c r="J34" s="36">
        <v>892.4</v>
      </c>
    </row>
    <row r="35" spans="1:10" ht="126.75" customHeight="1">
      <c r="A35" s="38">
        <v>8</v>
      </c>
      <c r="B35" s="26" t="s">
        <v>46</v>
      </c>
      <c r="C35" s="27" t="s">
        <v>3</v>
      </c>
      <c r="D35" s="27" t="s">
        <v>8</v>
      </c>
      <c r="E35" s="27">
        <v>902</v>
      </c>
      <c r="F35" s="27">
        <v>7951100</v>
      </c>
      <c r="G35" s="29" t="s">
        <v>65</v>
      </c>
      <c r="H35" s="27">
        <v>2013</v>
      </c>
      <c r="I35" s="28">
        <v>2454</v>
      </c>
      <c r="J35" s="39">
        <v>750</v>
      </c>
    </row>
    <row r="36" spans="1:10" ht="25.5" customHeight="1">
      <c r="A36" s="82">
        <v>9</v>
      </c>
      <c r="B36" s="83" t="s">
        <v>70</v>
      </c>
      <c r="C36" s="27" t="s">
        <v>43</v>
      </c>
      <c r="D36" s="27"/>
      <c r="E36" s="27"/>
      <c r="F36" s="27"/>
      <c r="G36" s="27"/>
      <c r="H36" s="27"/>
      <c r="I36" s="28"/>
      <c r="J36" s="39">
        <f>SUM(J37:J50)</f>
        <v>9213</v>
      </c>
    </row>
    <row r="37" spans="1:10" ht="24" customHeight="1">
      <c r="A37" s="82"/>
      <c r="B37" s="83"/>
      <c r="C37" s="27" t="s">
        <v>27</v>
      </c>
      <c r="D37" s="27" t="s">
        <v>23</v>
      </c>
      <c r="E37" s="27">
        <v>907</v>
      </c>
      <c r="F37" s="27">
        <v>7951700</v>
      </c>
      <c r="G37" s="27">
        <v>111</v>
      </c>
      <c r="H37" s="27">
        <v>2013</v>
      </c>
      <c r="I37" s="28"/>
      <c r="J37" s="40">
        <v>6968</v>
      </c>
    </row>
    <row r="38" spans="1:10" ht="31.5" customHeight="1">
      <c r="A38" s="82"/>
      <c r="B38" s="83"/>
      <c r="C38" s="27" t="s">
        <v>29</v>
      </c>
      <c r="D38" s="27" t="s">
        <v>30</v>
      </c>
      <c r="E38" s="27">
        <v>910</v>
      </c>
      <c r="F38" s="27">
        <v>7951700</v>
      </c>
      <c r="G38" s="27">
        <v>242</v>
      </c>
      <c r="H38" s="27">
        <v>2013</v>
      </c>
      <c r="I38" s="28"/>
      <c r="J38" s="40">
        <v>300</v>
      </c>
    </row>
    <row r="39" spans="1:10" ht="36.75" customHeight="1">
      <c r="A39" s="82"/>
      <c r="B39" s="83"/>
      <c r="C39" s="27" t="s">
        <v>29</v>
      </c>
      <c r="D39" s="27" t="s">
        <v>30</v>
      </c>
      <c r="E39" s="27">
        <v>910</v>
      </c>
      <c r="F39" s="27">
        <v>7951700</v>
      </c>
      <c r="G39" s="27">
        <v>244</v>
      </c>
      <c r="H39" s="27">
        <v>2013</v>
      </c>
      <c r="I39" s="28"/>
      <c r="J39" s="40">
        <v>200</v>
      </c>
    </row>
    <row r="40" spans="1:10" ht="54" customHeight="1">
      <c r="A40" s="82"/>
      <c r="B40" s="83"/>
      <c r="C40" s="27" t="s">
        <v>69</v>
      </c>
      <c r="D40" s="47">
        <v>1403</v>
      </c>
      <c r="E40" s="47">
        <v>910</v>
      </c>
      <c r="F40" s="47">
        <v>7951700</v>
      </c>
      <c r="G40" s="47">
        <v>540</v>
      </c>
      <c r="H40" s="47">
        <v>2013</v>
      </c>
      <c r="I40" s="47"/>
      <c r="J40" s="48">
        <v>1745</v>
      </c>
    </row>
    <row r="41" spans="1:10" ht="26.25" customHeight="1" hidden="1">
      <c r="A41" s="67"/>
      <c r="B41" s="69"/>
      <c r="C41" s="84" t="s">
        <v>29</v>
      </c>
      <c r="D41" s="27" t="s">
        <v>30</v>
      </c>
      <c r="E41" s="27">
        <v>910</v>
      </c>
      <c r="F41" s="27">
        <v>7951700</v>
      </c>
      <c r="G41" s="19" t="s">
        <v>36</v>
      </c>
      <c r="H41" s="27">
        <v>2012</v>
      </c>
      <c r="I41" s="28"/>
      <c r="J41" s="40"/>
    </row>
    <row r="42" spans="1:10" ht="26.25" customHeight="1" hidden="1">
      <c r="A42" s="67"/>
      <c r="B42" s="69"/>
      <c r="C42" s="84"/>
      <c r="D42" s="27" t="s">
        <v>30</v>
      </c>
      <c r="E42" s="27">
        <v>913</v>
      </c>
      <c r="F42" s="27">
        <v>7951700</v>
      </c>
      <c r="G42" s="19" t="s">
        <v>36</v>
      </c>
      <c r="H42" s="27">
        <v>2012</v>
      </c>
      <c r="I42" s="28"/>
      <c r="J42" s="40"/>
    </row>
    <row r="43" spans="1:10" ht="26.25" customHeight="1" hidden="1">
      <c r="A43" s="67"/>
      <c r="B43" s="69"/>
      <c r="C43" s="84"/>
      <c r="D43" s="27" t="s">
        <v>23</v>
      </c>
      <c r="E43" s="27">
        <v>907</v>
      </c>
      <c r="F43" s="27">
        <v>7951700</v>
      </c>
      <c r="G43" s="19" t="s">
        <v>36</v>
      </c>
      <c r="H43" s="27">
        <v>2012</v>
      </c>
      <c r="I43" s="28"/>
      <c r="J43" s="40"/>
    </row>
    <row r="44" spans="1:10" ht="26.25" customHeight="1" hidden="1">
      <c r="A44" s="67"/>
      <c r="B44" s="69"/>
      <c r="C44" s="84"/>
      <c r="D44" s="27" t="s">
        <v>15</v>
      </c>
      <c r="E44" s="27">
        <v>907</v>
      </c>
      <c r="F44" s="27">
        <v>7951700</v>
      </c>
      <c r="G44" s="29" t="s">
        <v>36</v>
      </c>
      <c r="H44" s="27">
        <v>2012</v>
      </c>
      <c r="I44" s="28"/>
      <c r="J44" s="40"/>
    </row>
    <row r="45" spans="1:10" ht="26.25" customHeight="1" hidden="1">
      <c r="A45" s="67"/>
      <c r="B45" s="69"/>
      <c r="C45" s="84"/>
      <c r="D45" s="27" t="s">
        <v>11</v>
      </c>
      <c r="E45" s="27">
        <v>907</v>
      </c>
      <c r="F45" s="27">
        <v>7951700</v>
      </c>
      <c r="G45" s="29" t="s">
        <v>36</v>
      </c>
      <c r="H45" s="27">
        <v>2012</v>
      </c>
      <c r="I45" s="28"/>
      <c r="J45" s="40"/>
    </row>
    <row r="46" spans="1:10" ht="26.25" customHeight="1" hidden="1">
      <c r="A46" s="67"/>
      <c r="B46" s="69"/>
      <c r="C46" s="84"/>
      <c r="D46" s="27" t="s">
        <v>24</v>
      </c>
      <c r="E46" s="27">
        <v>907</v>
      </c>
      <c r="F46" s="27">
        <v>7951700</v>
      </c>
      <c r="G46" s="29" t="s">
        <v>36</v>
      </c>
      <c r="H46" s="27">
        <v>2012</v>
      </c>
      <c r="I46" s="28"/>
      <c r="J46" s="40"/>
    </row>
    <row r="47" spans="1:10" ht="26.25" customHeight="1" hidden="1">
      <c r="A47" s="67"/>
      <c r="B47" s="69"/>
      <c r="C47" s="84"/>
      <c r="D47" s="27" t="s">
        <v>12</v>
      </c>
      <c r="E47" s="27">
        <v>904</v>
      </c>
      <c r="F47" s="27">
        <v>7951700</v>
      </c>
      <c r="G47" s="29" t="s">
        <v>36</v>
      </c>
      <c r="H47" s="27">
        <v>2012</v>
      </c>
      <c r="I47" s="28"/>
      <c r="J47" s="40"/>
    </row>
    <row r="48" spans="1:10" ht="27" customHeight="1" hidden="1">
      <c r="A48" s="67"/>
      <c r="B48" s="69"/>
      <c r="C48" s="84"/>
      <c r="D48" s="27" t="s">
        <v>34</v>
      </c>
      <c r="E48" s="27">
        <v>917</v>
      </c>
      <c r="F48" s="27">
        <v>7951700</v>
      </c>
      <c r="G48" s="29" t="s">
        <v>35</v>
      </c>
      <c r="H48" s="27">
        <v>2012</v>
      </c>
      <c r="I48" s="28"/>
      <c r="J48" s="40"/>
    </row>
    <row r="49" spans="1:10" ht="27" customHeight="1" hidden="1">
      <c r="A49" s="67"/>
      <c r="B49" s="69"/>
      <c r="C49" s="84"/>
      <c r="D49" s="27" t="s">
        <v>21</v>
      </c>
      <c r="E49" s="27">
        <v>913</v>
      </c>
      <c r="F49" s="27">
        <v>7951700</v>
      </c>
      <c r="G49" s="29" t="s">
        <v>36</v>
      </c>
      <c r="H49" s="27">
        <v>2012</v>
      </c>
      <c r="I49" s="28"/>
      <c r="J49" s="40"/>
    </row>
    <row r="50" spans="1:10" ht="27" customHeight="1" hidden="1" thickBot="1">
      <c r="A50" s="67"/>
      <c r="B50" s="69"/>
      <c r="C50" s="85"/>
      <c r="D50" s="27" t="s">
        <v>31</v>
      </c>
      <c r="E50" s="27">
        <v>910</v>
      </c>
      <c r="F50" s="27">
        <v>7951700</v>
      </c>
      <c r="G50" s="29" t="s">
        <v>32</v>
      </c>
      <c r="H50" s="27">
        <v>2012</v>
      </c>
      <c r="I50" s="28"/>
      <c r="J50" s="40"/>
    </row>
    <row r="51" spans="1:10" ht="102.75" customHeight="1">
      <c r="A51" s="34">
        <v>10</v>
      </c>
      <c r="B51" s="17" t="s">
        <v>48</v>
      </c>
      <c r="C51" s="14" t="s">
        <v>18</v>
      </c>
      <c r="D51" s="14" t="s">
        <v>11</v>
      </c>
      <c r="E51" s="14">
        <v>917</v>
      </c>
      <c r="F51" s="14">
        <v>7951200</v>
      </c>
      <c r="G51" s="15" t="s">
        <v>57</v>
      </c>
      <c r="H51" s="14">
        <v>2013</v>
      </c>
      <c r="I51" s="23">
        <v>45</v>
      </c>
      <c r="J51" s="36">
        <v>145</v>
      </c>
    </row>
    <row r="52" spans="1:10" ht="32.25" customHeight="1">
      <c r="A52" s="66">
        <v>11</v>
      </c>
      <c r="B52" s="68" t="s">
        <v>49</v>
      </c>
      <c r="C52" s="14" t="s">
        <v>43</v>
      </c>
      <c r="D52" s="14"/>
      <c r="E52" s="14"/>
      <c r="F52" s="14"/>
      <c r="G52" s="15"/>
      <c r="H52" s="14"/>
      <c r="I52" s="23">
        <v>118</v>
      </c>
      <c r="J52" s="36">
        <f>SUM(J53:J54)</f>
        <v>30</v>
      </c>
    </row>
    <row r="53" spans="1:10" ht="32.25" customHeight="1">
      <c r="A53" s="67"/>
      <c r="B53" s="69"/>
      <c r="C53" s="14" t="s">
        <v>2</v>
      </c>
      <c r="D53" s="14" t="s">
        <v>55</v>
      </c>
      <c r="E53" s="14">
        <v>917</v>
      </c>
      <c r="F53" s="14">
        <v>7951400</v>
      </c>
      <c r="G53" s="15" t="s">
        <v>57</v>
      </c>
      <c r="H53" s="14">
        <v>2013</v>
      </c>
      <c r="I53" s="23"/>
      <c r="J53" s="36">
        <v>6.3</v>
      </c>
    </row>
    <row r="54" spans="1:10" ht="32.25" customHeight="1">
      <c r="A54" s="67"/>
      <c r="B54" s="69"/>
      <c r="C54" s="14" t="s">
        <v>2</v>
      </c>
      <c r="D54" s="14" t="s">
        <v>55</v>
      </c>
      <c r="E54" s="14">
        <v>917</v>
      </c>
      <c r="F54" s="14">
        <v>7951400</v>
      </c>
      <c r="G54" s="15" t="s">
        <v>65</v>
      </c>
      <c r="H54" s="14">
        <v>2013</v>
      </c>
      <c r="I54" s="23"/>
      <c r="J54" s="36">
        <v>23.7</v>
      </c>
    </row>
    <row r="55" spans="1:10" ht="103.5" customHeight="1">
      <c r="A55" s="34">
        <v>12</v>
      </c>
      <c r="B55" s="17" t="s">
        <v>22</v>
      </c>
      <c r="C55" s="14" t="s">
        <v>18</v>
      </c>
      <c r="D55" s="14" t="s">
        <v>11</v>
      </c>
      <c r="E55" s="14">
        <v>917</v>
      </c>
      <c r="F55" s="14">
        <v>7952500</v>
      </c>
      <c r="G55" s="15" t="s">
        <v>57</v>
      </c>
      <c r="H55" s="14">
        <v>2013</v>
      </c>
      <c r="I55" s="23"/>
      <c r="J55" s="36">
        <v>400</v>
      </c>
    </row>
    <row r="56" spans="1:10" ht="22.5" customHeight="1">
      <c r="A56" s="66">
        <v>13</v>
      </c>
      <c r="B56" s="68" t="s">
        <v>50</v>
      </c>
      <c r="C56" s="14" t="s">
        <v>43</v>
      </c>
      <c r="D56" s="14"/>
      <c r="E56" s="14"/>
      <c r="F56" s="14"/>
      <c r="G56" s="15"/>
      <c r="H56" s="14"/>
      <c r="I56" s="23"/>
      <c r="J56" s="36">
        <f>SUM(J57:J60)</f>
        <v>1850</v>
      </c>
    </row>
    <row r="57" spans="1:10" ht="22.5" customHeight="1">
      <c r="A57" s="67"/>
      <c r="B57" s="69"/>
      <c r="C57" s="14" t="s">
        <v>27</v>
      </c>
      <c r="D57" s="14" t="s">
        <v>23</v>
      </c>
      <c r="E57" s="14">
        <v>907</v>
      </c>
      <c r="F57" s="14">
        <v>7951600</v>
      </c>
      <c r="G57" s="15" t="s">
        <v>57</v>
      </c>
      <c r="H57" s="14">
        <v>2013</v>
      </c>
      <c r="I57" s="23"/>
      <c r="J57" s="35">
        <v>903.1</v>
      </c>
    </row>
    <row r="58" spans="1:10" ht="22.5" customHeight="1">
      <c r="A58" s="67"/>
      <c r="B58" s="69"/>
      <c r="C58" s="14" t="s">
        <v>27</v>
      </c>
      <c r="D58" s="14" t="s">
        <v>15</v>
      </c>
      <c r="E58" s="14">
        <v>907</v>
      </c>
      <c r="F58" s="14">
        <v>7951600</v>
      </c>
      <c r="G58" s="15" t="s">
        <v>57</v>
      </c>
      <c r="H58" s="14">
        <v>2013</v>
      </c>
      <c r="I58" s="23"/>
      <c r="J58" s="35">
        <v>706.9</v>
      </c>
    </row>
    <row r="59" spans="1:10" ht="22.5" customHeight="1">
      <c r="A59" s="67"/>
      <c r="B59" s="69"/>
      <c r="C59" s="14" t="s">
        <v>20</v>
      </c>
      <c r="D59" s="14" t="s">
        <v>21</v>
      </c>
      <c r="E59" s="14">
        <v>913</v>
      </c>
      <c r="F59" s="14">
        <v>7951600</v>
      </c>
      <c r="G59" s="15" t="s">
        <v>58</v>
      </c>
      <c r="H59" s="14">
        <v>2013</v>
      </c>
      <c r="I59" s="23"/>
      <c r="J59" s="35">
        <v>150</v>
      </c>
    </row>
    <row r="60" spans="1:10" ht="22.5" customHeight="1">
      <c r="A60" s="67"/>
      <c r="B60" s="69"/>
      <c r="C60" s="14" t="s">
        <v>20</v>
      </c>
      <c r="D60" s="14" t="s">
        <v>21</v>
      </c>
      <c r="E60" s="14">
        <v>913</v>
      </c>
      <c r="F60" s="14">
        <v>7951600</v>
      </c>
      <c r="G60" s="15" t="s">
        <v>57</v>
      </c>
      <c r="H60" s="14">
        <v>2013</v>
      </c>
      <c r="I60" s="23"/>
      <c r="J60" s="35">
        <v>90</v>
      </c>
    </row>
    <row r="61" spans="1:10" ht="18.75" customHeight="1">
      <c r="A61" s="53">
        <v>14</v>
      </c>
      <c r="B61" s="87" t="s">
        <v>67</v>
      </c>
      <c r="C61" s="14" t="s">
        <v>43</v>
      </c>
      <c r="D61" s="14"/>
      <c r="E61" s="14"/>
      <c r="F61" s="14"/>
      <c r="G61" s="15"/>
      <c r="H61" s="14"/>
      <c r="I61" s="23"/>
      <c r="J61" s="36">
        <f>SUM(J62:J65)</f>
        <v>7451</v>
      </c>
    </row>
    <row r="62" spans="1:10" ht="18.75" customHeight="1">
      <c r="A62" s="54"/>
      <c r="B62" s="88"/>
      <c r="C62" s="14" t="s">
        <v>27</v>
      </c>
      <c r="D62" s="14" t="s">
        <v>23</v>
      </c>
      <c r="E62" s="14">
        <v>907</v>
      </c>
      <c r="F62" s="14">
        <v>7953500</v>
      </c>
      <c r="G62" s="15" t="s">
        <v>57</v>
      </c>
      <c r="H62" s="14">
        <v>2013</v>
      </c>
      <c r="I62" s="23"/>
      <c r="J62" s="35">
        <v>215</v>
      </c>
    </row>
    <row r="63" spans="1:10" ht="18.75" customHeight="1">
      <c r="A63" s="54"/>
      <c r="B63" s="88"/>
      <c r="C63" s="14" t="s">
        <v>27</v>
      </c>
      <c r="D63" s="14" t="s">
        <v>23</v>
      </c>
      <c r="E63" s="14">
        <v>907</v>
      </c>
      <c r="F63" s="14">
        <v>7953500</v>
      </c>
      <c r="G63" s="15" t="s">
        <v>58</v>
      </c>
      <c r="H63" s="14">
        <v>2013</v>
      </c>
      <c r="I63" s="23"/>
      <c r="J63" s="35">
        <v>4059.5</v>
      </c>
    </row>
    <row r="64" spans="1:10" ht="18.75" customHeight="1">
      <c r="A64" s="54"/>
      <c r="B64" s="88"/>
      <c r="C64" s="45" t="s">
        <v>2</v>
      </c>
      <c r="D64" s="14" t="s">
        <v>23</v>
      </c>
      <c r="E64" s="14">
        <v>917</v>
      </c>
      <c r="F64" s="14">
        <v>7953500</v>
      </c>
      <c r="G64" s="15" t="s">
        <v>59</v>
      </c>
      <c r="H64" s="14">
        <v>2013</v>
      </c>
      <c r="I64" s="23"/>
      <c r="J64" s="35">
        <v>2250</v>
      </c>
    </row>
    <row r="65" spans="1:10" ht="18.75" customHeight="1">
      <c r="A65" s="55"/>
      <c r="B65" s="89"/>
      <c r="C65" s="45" t="s">
        <v>2</v>
      </c>
      <c r="D65" s="14" t="s">
        <v>23</v>
      </c>
      <c r="E65" s="14">
        <v>917</v>
      </c>
      <c r="F65" s="14">
        <v>7953500</v>
      </c>
      <c r="G65" s="15" t="s">
        <v>58</v>
      </c>
      <c r="H65" s="14">
        <v>2013</v>
      </c>
      <c r="I65" s="23"/>
      <c r="J65" s="35">
        <v>926.5</v>
      </c>
    </row>
    <row r="66" spans="1:10" ht="36" customHeight="1">
      <c r="A66" s="66">
        <v>15</v>
      </c>
      <c r="B66" s="86" t="s">
        <v>51</v>
      </c>
      <c r="C66" s="14" t="s">
        <v>43</v>
      </c>
      <c r="D66" s="14"/>
      <c r="E66" s="14"/>
      <c r="F66" s="14"/>
      <c r="G66" s="15"/>
      <c r="H66" s="14"/>
      <c r="I66" s="23">
        <v>118</v>
      </c>
      <c r="J66" s="36">
        <f>SUM(J67:J68)</f>
        <v>300</v>
      </c>
    </row>
    <row r="67" spans="1:10" ht="36" customHeight="1">
      <c r="A67" s="67"/>
      <c r="B67" s="69"/>
      <c r="C67" s="14" t="s">
        <v>27</v>
      </c>
      <c r="D67" s="14" t="s">
        <v>23</v>
      </c>
      <c r="E67" s="14">
        <v>907</v>
      </c>
      <c r="F67" s="14">
        <v>7951500</v>
      </c>
      <c r="G67" s="15" t="s">
        <v>60</v>
      </c>
      <c r="H67" s="14">
        <v>2013</v>
      </c>
      <c r="I67" s="23"/>
      <c r="J67" s="35">
        <v>94.3</v>
      </c>
    </row>
    <row r="68" spans="1:10" ht="36" customHeight="1">
      <c r="A68" s="67"/>
      <c r="B68" s="69"/>
      <c r="C68" s="14" t="s">
        <v>27</v>
      </c>
      <c r="D68" s="14" t="s">
        <v>15</v>
      </c>
      <c r="E68" s="14">
        <v>907</v>
      </c>
      <c r="F68" s="14">
        <v>7951500</v>
      </c>
      <c r="G68" s="15" t="s">
        <v>60</v>
      </c>
      <c r="H68" s="14">
        <v>2013</v>
      </c>
      <c r="I68" s="23"/>
      <c r="J68" s="35">
        <v>205.7</v>
      </c>
    </row>
    <row r="69" spans="1:10" ht="19.5" customHeight="1" thickBot="1">
      <c r="A69" s="41"/>
      <c r="B69" s="81" t="s">
        <v>14</v>
      </c>
      <c r="C69" s="81"/>
      <c r="D69" s="42"/>
      <c r="E69" s="42"/>
      <c r="F69" s="42"/>
      <c r="G69" s="42"/>
      <c r="H69" s="42"/>
      <c r="I69" s="43" t="e">
        <f>#REF!+I33+I34+I35+I51+I52+I66+I26</f>
        <v>#REF!</v>
      </c>
      <c r="J69" s="44">
        <f>SUM(J11+J12+J15+J19+J26+J33+J34+J35+J36+J51+J52+J55+J56+J61+J66)</f>
        <v>35984.4</v>
      </c>
    </row>
    <row r="70" ht="16.5" customHeight="1">
      <c r="B70" s="9"/>
    </row>
    <row r="130" ht="76.5" customHeight="1"/>
    <row r="131" spans="2:7" ht="15.75">
      <c r="B131" s="72"/>
      <c r="C131" s="72"/>
      <c r="D131" s="10"/>
      <c r="E131" s="10"/>
      <c r="F131" s="10"/>
      <c r="G131" s="10"/>
    </row>
    <row r="132" spans="2:7" ht="15.75">
      <c r="B132" s="72"/>
      <c r="C132" s="72"/>
      <c r="D132" s="10"/>
      <c r="E132" s="10"/>
      <c r="F132" s="10"/>
      <c r="G132" s="10"/>
    </row>
    <row r="133" spans="2:7" ht="15.75">
      <c r="B133" s="72"/>
      <c r="C133" s="72"/>
      <c r="D133" s="10"/>
      <c r="E133" s="10"/>
      <c r="F133" s="10"/>
      <c r="G133" s="10"/>
    </row>
    <row r="134" spans="2:7" ht="15.75">
      <c r="B134" s="72"/>
      <c r="C134" s="72"/>
      <c r="D134" s="10"/>
      <c r="E134" s="10"/>
      <c r="F134" s="10"/>
      <c r="G134" s="10"/>
    </row>
    <row r="135" spans="2:7" ht="15.75">
      <c r="B135" s="72"/>
      <c r="C135" s="72"/>
      <c r="D135" s="10"/>
      <c r="E135" s="10"/>
      <c r="F135" s="10"/>
      <c r="G135" s="10"/>
    </row>
  </sheetData>
  <sheetProtection/>
  <mergeCells count="27">
    <mergeCell ref="B69:C69"/>
    <mergeCell ref="B131:C135"/>
    <mergeCell ref="A36:A50"/>
    <mergeCell ref="B36:B50"/>
    <mergeCell ref="C41:C50"/>
    <mergeCell ref="B56:B60"/>
    <mergeCell ref="B66:B68"/>
    <mergeCell ref="A66:A68"/>
    <mergeCell ref="A52:A54"/>
    <mergeCell ref="B61:B65"/>
    <mergeCell ref="A12:A14"/>
    <mergeCell ref="B52:B54"/>
    <mergeCell ref="G1:J1"/>
    <mergeCell ref="H4:J4"/>
    <mergeCell ref="A7:J7"/>
    <mergeCell ref="F3:J3"/>
    <mergeCell ref="B12:B14"/>
    <mergeCell ref="A19:A25"/>
    <mergeCell ref="B19:B25"/>
    <mergeCell ref="C2:J2"/>
    <mergeCell ref="A61:A65"/>
    <mergeCell ref="A15:A18"/>
    <mergeCell ref="B15:B18"/>
    <mergeCell ref="C16:C18"/>
    <mergeCell ref="B26:B32"/>
    <mergeCell ref="A26:A32"/>
    <mergeCell ref="A56:A60"/>
  </mergeCells>
  <printOptions/>
  <pageMargins left="0.5905511811023623" right="0.3937007874015748" top="0.3937007874015748" bottom="0.3937007874015748" header="0.11811023622047245" footer="0.1968503937007874"/>
  <pageSetup fitToHeight="2" horizontalDpi="600" verticalDpi="600" orientation="portrait" paperSize="9" scale="59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view="pageBreakPreview" zoomScale="60" zoomScaleNormal="70" workbookViewId="0" topLeftCell="A1">
      <selection activeCell="E8" sqref="E8:I8"/>
    </sheetView>
  </sheetViews>
  <sheetFormatPr defaultColWidth="9.00390625" defaultRowHeight="12.75"/>
  <cols>
    <col min="1" max="1" width="4.75390625" style="6" customWidth="1"/>
    <col min="2" max="2" width="55.125" style="6" customWidth="1"/>
    <col min="3" max="3" width="23.875" style="6" customWidth="1"/>
    <col min="4" max="4" width="14.25390625" style="6" customWidth="1"/>
    <col min="5" max="5" width="12.25390625" style="6" customWidth="1"/>
    <col min="6" max="6" width="14.00390625" style="6" customWidth="1"/>
    <col min="7" max="7" width="13.375" style="6" customWidth="1"/>
    <col min="8" max="8" width="16.25390625" style="6" hidden="1" customWidth="1"/>
    <col min="9" max="9" width="18.75390625" style="6" customWidth="1"/>
    <col min="10" max="10" width="9.125" style="6" hidden="1" customWidth="1"/>
    <col min="11" max="11" width="6.25390625" style="6" customWidth="1"/>
    <col min="12" max="12" width="9.125" style="6" hidden="1" customWidth="1"/>
    <col min="13" max="16384" width="9.125" style="6" customWidth="1"/>
  </cols>
  <sheetData>
    <row r="1" spans="3:9" s="1" customFormat="1" ht="13.5" customHeight="1">
      <c r="C1" s="6"/>
      <c r="D1" s="6"/>
      <c r="E1" s="6"/>
      <c r="F1" s="6"/>
      <c r="G1" s="90" t="s">
        <v>56</v>
      </c>
      <c r="H1" s="91"/>
      <c r="I1" s="91"/>
    </row>
    <row r="2" spans="3:9" s="1" customFormat="1" ht="13.5" customHeight="1">
      <c r="C2" s="92" t="s">
        <v>72</v>
      </c>
      <c r="D2" s="93"/>
      <c r="E2" s="93"/>
      <c r="F2" s="93"/>
      <c r="G2" s="93"/>
      <c r="H2" s="93"/>
      <c r="I2" s="93"/>
    </row>
    <row r="3" spans="3:9" s="1" customFormat="1" ht="13.5" customHeight="1">
      <c r="C3" s="2"/>
      <c r="D3" s="50"/>
      <c r="E3" s="72" t="s">
        <v>73</v>
      </c>
      <c r="F3" s="72"/>
      <c r="G3" s="72"/>
      <c r="H3" s="72"/>
      <c r="I3" s="72"/>
    </row>
    <row r="4" spans="3:9" s="1" customFormat="1" ht="13.5" customHeight="1">
      <c r="C4" s="2"/>
      <c r="D4" s="72" t="s">
        <v>74</v>
      </c>
      <c r="E4" s="72"/>
      <c r="F4" s="72"/>
      <c r="G4" s="72"/>
      <c r="H4" s="72"/>
      <c r="I4" s="72"/>
    </row>
    <row r="5" spans="3:9" s="1" customFormat="1" ht="13.5" customHeight="1">
      <c r="C5" s="2"/>
      <c r="D5" s="50"/>
      <c r="E5" s="72" t="s">
        <v>75</v>
      </c>
      <c r="F5" s="72"/>
      <c r="G5" s="72"/>
      <c r="H5" s="72"/>
      <c r="I5" s="72"/>
    </row>
    <row r="6" spans="3:9" s="1" customFormat="1" ht="13.5" customHeight="1">
      <c r="C6" s="2"/>
      <c r="D6" s="50"/>
      <c r="E6" s="72" t="s">
        <v>76</v>
      </c>
      <c r="F6" s="72"/>
      <c r="G6" s="72"/>
      <c r="H6" s="72"/>
      <c r="I6" s="72"/>
    </row>
    <row r="7" spans="3:9" s="1" customFormat="1" ht="13.5" customHeight="1">
      <c r="C7" s="2"/>
      <c r="D7" s="50"/>
      <c r="E7" s="50"/>
      <c r="F7" s="72"/>
      <c r="G7" s="72"/>
      <c r="H7" s="72"/>
      <c r="I7" s="72"/>
    </row>
    <row r="8" spans="3:11" s="1" customFormat="1" ht="22.5" customHeight="1">
      <c r="C8" s="6"/>
      <c r="D8" s="6"/>
      <c r="E8" s="92" t="s">
        <v>87</v>
      </c>
      <c r="F8" s="108"/>
      <c r="G8" s="108"/>
      <c r="H8" s="108"/>
      <c r="I8" s="108"/>
      <c r="J8" s="11"/>
      <c r="K8" s="11"/>
    </row>
    <row r="9" spans="7:9" s="1" customFormat="1" ht="18.75">
      <c r="G9" s="2"/>
      <c r="H9" s="72"/>
      <c r="I9" s="72"/>
    </row>
    <row r="10" s="1" customFormat="1" ht="18" customHeight="1"/>
    <row r="11" spans="7:8" s="1" customFormat="1" ht="18.75">
      <c r="G11" s="3"/>
      <c r="H11" s="4"/>
    </row>
    <row r="12" spans="1:9" s="5" customFormat="1" ht="47.25" customHeight="1">
      <c r="A12" s="74" t="s">
        <v>40</v>
      </c>
      <c r="B12" s="74"/>
      <c r="C12" s="74"/>
      <c r="D12" s="74"/>
      <c r="E12" s="74"/>
      <c r="F12" s="74"/>
      <c r="G12" s="74"/>
      <c r="H12" s="74"/>
      <c r="I12" s="74"/>
    </row>
    <row r="13" spans="2:9" ht="7.5" customHeight="1">
      <c r="B13" s="7"/>
      <c r="C13" s="7"/>
      <c r="D13" s="7"/>
      <c r="E13" s="7"/>
      <c r="F13" s="7"/>
      <c r="G13" s="7"/>
      <c r="H13" s="7"/>
      <c r="I13" s="7"/>
    </row>
    <row r="14" ht="22.5" customHeight="1" thickBot="1">
      <c r="I14" s="8"/>
    </row>
    <row r="15" spans="1:9" ht="74.25" customHeight="1">
      <c r="A15" s="30" t="s">
        <v>0</v>
      </c>
      <c r="B15" s="31" t="s">
        <v>17</v>
      </c>
      <c r="C15" s="31" t="s">
        <v>16</v>
      </c>
      <c r="D15" s="31" t="s">
        <v>4</v>
      </c>
      <c r="E15" s="32" t="s">
        <v>33</v>
      </c>
      <c r="F15" s="31" t="s">
        <v>5</v>
      </c>
      <c r="G15" s="31" t="s">
        <v>6</v>
      </c>
      <c r="H15" s="31" t="s">
        <v>9</v>
      </c>
      <c r="I15" s="33" t="s">
        <v>38</v>
      </c>
    </row>
    <row r="16" spans="1:9" ht="94.5" customHeight="1">
      <c r="A16" s="34">
        <v>1</v>
      </c>
      <c r="B16" s="13" t="s">
        <v>41</v>
      </c>
      <c r="C16" s="14" t="s">
        <v>2</v>
      </c>
      <c r="D16" s="14" t="s">
        <v>25</v>
      </c>
      <c r="E16" s="14">
        <v>917</v>
      </c>
      <c r="F16" s="14">
        <v>7950100</v>
      </c>
      <c r="G16" s="15" t="s">
        <v>57</v>
      </c>
      <c r="H16" s="16">
        <v>830</v>
      </c>
      <c r="I16" s="35">
        <v>60</v>
      </c>
    </row>
    <row r="17" spans="1:9" ht="192" customHeight="1">
      <c r="A17" s="34"/>
      <c r="B17" s="13" t="s">
        <v>77</v>
      </c>
      <c r="C17" s="14" t="s">
        <v>2</v>
      </c>
      <c r="D17" s="14" t="s">
        <v>78</v>
      </c>
      <c r="E17" s="14">
        <v>917</v>
      </c>
      <c r="F17" s="14">
        <v>7950100</v>
      </c>
      <c r="G17" s="15" t="s">
        <v>64</v>
      </c>
      <c r="H17" s="16"/>
      <c r="I17" s="35">
        <v>949.2</v>
      </c>
    </row>
    <row r="18" spans="1:9" ht="21" customHeight="1">
      <c r="A18" s="66">
        <v>2</v>
      </c>
      <c r="B18" s="68" t="s">
        <v>42</v>
      </c>
      <c r="C18" s="12" t="s">
        <v>43</v>
      </c>
      <c r="D18" s="14"/>
      <c r="E18" s="14"/>
      <c r="F18" s="14"/>
      <c r="G18" s="15"/>
      <c r="H18" s="16"/>
      <c r="I18" s="36">
        <f>SUM(I19:I20)</f>
        <v>2142</v>
      </c>
    </row>
    <row r="19" spans="1:9" ht="21" customHeight="1">
      <c r="A19" s="100"/>
      <c r="B19" s="103"/>
      <c r="C19" s="14" t="s">
        <v>2</v>
      </c>
      <c r="D19" s="14" t="s">
        <v>39</v>
      </c>
      <c r="E19" s="14">
        <v>917</v>
      </c>
      <c r="F19" s="18">
        <v>7950300</v>
      </c>
      <c r="G19" s="19" t="s">
        <v>60</v>
      </c>
      <c r="H19" s="16">
        <v>325</v>
      </c>
      <c r="I19" s="35">
        <v>1860</v>
      </c>
    </row>
    <row r="20" spans="1:9" ht="40.5" customHeight="1">
      <c r="A20" s="100"/>
      <c r="B20" s="103"/>
      <c r="C20" s="14" t="s">
        <v>29</v>
      </c>
      <c r="D20" s="14" t="s">
        <v>37</v>
      </c>
      <c r="E20" s="14">
        <v>910</v>
      </c>
      <c r="F20" s="18">
        <v>7950300</v>
      </c>
      <c r="G20" s="19" t="s">
        <v>60</v>
      </c>
      <c r="H20" s="16"/>
      <c r="I20" s="35">
        <v>282</v>
      </c>
    </row>
    <row r="21" spans="1:9" ht="27" customHeight="1">
      <c r="A21" s="53">
        <v>3</v>
      </c>
      <c r="B21" s="58" t="s">
        <v>52</v>
      </c>
      <c r="C21" s="14" t="s">
        <v>43</v>
      </c>
      <c r="D21" s="14"/>
      <c r="E21" s="14"/>
      <c r="F21" s="18"/>
      <c r="G21" s="19"/>
      <c r="H21" s="16"/>
      <c r="I21" s="46">
        <f>SUM(I22:I24)</f>
        <v>16026</v>
      </c>
    </row>
    <row r="22" spans="1:9" ht="27" customHeight="1">
      <c r="A22" s="94"/>
      <c r="B22" s="96"/>
      <c r="C22" s="61" t="s">
        <v>54</v>
      </c>
      <c r="D22" s="14" t="s">
        <v>21</v>
      </c>
      <c r="E22" s="14">
        <v>913</v>
      </c>
      <c r="F22" s="18">
        <v>7950400</v>
      </c>
      <c r="G22" s="19" t="s">
        <v>66</v>
      </c>
      <c r="H22" s="16"/>
      <c r="I22" s="37">
        <v>838</v>
      </c>
    </row>
    <row r="23" spans="1:9" ht="27" customHeight="1">
      <c r="A23" s="94"/>
      <c r="B23" s="96"/>
      <c r="C23" s="98"/>
      <c r="D23" s="14" t="s">
        <v>21</v>
      </c>
      <c r="E23" s="14">
        <v>913</v>
      </c>
      <c r="F23" s="18">
        <v>7950400</v>
      </c>
      <c r="G23" s="19" t="s">
        <v>57</v>
      </c>
      <c r="H23" s="16"/>
      <c r="I23" s="37">
        <v>1188</v>
      </c>
    </row>
    <row r="24" spans="1:9" ht="27" customHeight="1">
      <c r="A24" s="95"/>
      <c r="B24" s="97"/>
      <c r="C24" s="99"/>
      <c r="D24" s="14" t="s">
        <v>21</v>
      </c>
      <c r="E24" s="14">
        <v>913</v>
      </c>
      <c r="F24" s="18">
        <v>7950400</v>
      </c>
      <c r="G24" s="15" t="s">
        <v>59</v>
      </c>
      <c r="H24" s="16"/>
      <c r="I24" s="35">
        <v>14000</v>
      </c>
    </row>
    <row r="25" spans="1:9" ht="19.5" customHeight="1">
      <c r="A25" s="66">
        <v>4</v>
      </c>
      <c r="B25" s="77" t="s">
        <v>53</v>
      </c>
      <c r="C25" s="12" t="s">
        <v>43</v>
      </c>
      <c r="D25" s="14"/>
      <c r="E25" s="14"/>
      <c r="F25" s="14"/>
      <c r="G25" s="15"/>
      <c r="H25" s="16"/>
      <c r="I25" s="36">
        <f>SUM(I26:I32)</f>
        <v>7391.5</v>
      </c>
    </row>
    <row r="26" spans="1:9" ht="19.5" customHeight="1">
      <c r="A26" s="100"/>
      <c r="B26" s="101"/>
      <c r="C26" s="14" t="s">
        <v>27</v>
      </c>
      <c r="D26" s="14" t="s">
        <v>23</v>
      </c>
      <c r="E26" s="14">
        <v>907</v>
      </c>
      <c r="F26" s="18">
        <v>7950500</v>
      </c>
      <c r="G26" s="15" t="s">
        <v>57</v>
      </c>
      <c r="H26" s="16"/>
      <c r="I26" s="35">
        <v>232</v>
      </c>
    </row>
    <row r="27" spans="1:9" ht="19.5" customHeight="1">
      <c r="A27" s="100"/>
      <c r="B27" s="101"/>
      <c r="C27" s="14" t="s">
        <v>27</v>
      </c>
      <c r="D27" s="14" t="s">
        <v>23</v>
      </c>
      <c r="E27" s="14">
        <v>907</v>
      </c>
      <c r="F27" s="18">
        <v>7950500</v>
      </c>
      <c r="G27" s="15" t="s">
        <v>79</v>
      </c>
      <c r="H27" s="16"/>
      <c r="I27" s="35">
        <v>23</v>
      </c>
    </row>
    <row r="28" spans="1:9" ht="19.5" customHeight="1">
      <c r="A28" s="100"/>
      <c r="B28" s="101"/>
      <c r="C28" s="14" t="s">
        <v>27</v>
      </c>
      <c r="D28" s="14" t="s">
        <v>15</v>
      </c>
      <c r="E28" s="14">
        <v>907</v>
      </c>
      <c r="F28" s="18">
        <v>7950500</v>
      </c>
      <c r="G28" s="15" t="s">
        <v>57</v>
      </c>
      <c r="H28" s="16"/>
      <c r="I28" s="35">
        <v>1286.7</v>
      </c>
    </row>
    <row r="29" spans="1:9" ht="19.5" customHeight="1">
      <c r="A29" s="100"/>
      <c r="B29" s="101"/>
      <c r="C29" s="14" t="s">
        <v>27</v>
      </c>
      <c r="D29" s="14" t="s">
        <v>15</v>
      </c>
      <c r="E29" s="14">
        <v>907</v>
      </c>
      <c r="F29" s="18">
        <v>7950500</v>
      </c>
      <c r="G29" s="15" t="s">
        <v>62</v>
      </c>
      <c r="H29" s="16"/>
      <c r="I29" s="35">
        <v>240</v>
      </c>
    </row>
    <row r="30" spans="1:9" ht="19.5" customHeight="1">
      <c r="A30" s="100"/>
      <c r="B30" s="101"/>
      <c r="C30" s="14" t="s">
        <v>27</v>
      </c>
      <c r="D30" s="14" t="s">
        <v>11</v>
      </c>
      <c r="E30" s="14">
        <v>907</v>
      </c>
      <c r="F30" s="18">
        <v>7950500</v>
      </c>
      <c r="G30" s="15" t="s">
        <v>62</v>
      </c>
      <c r="H30" s="16"/>
      <c r="I30" s="35">
        <v>2504</v>
      </c>
    </row>
    <row r="31" spans="1:9" ht="19.5" customHeight="1">
      <c r="A31" s="100"/>
      <c r="B31" s="101"/>
      <c r="C31" s="14" t="s">
        <v>27</v>
      </c>
      <c r="D31" s="14" t="s">
        <v>11</v>
      </c>
      <c r="E31" s="14">
        <v>907</v>
      </c>
      <c r="F31" s="18">
        <v>7950500</v>
      </c>
      <c r="G31" s="15" t="s">
        <v>58</v>
      </c>
      <c r="H31" s="16"/>
      <c r="I31" s="35">
        <v>500</v>
      </c>
    </row>
    <row r="32" spans="1:9" ht="19.5" customHeight="1">
      <c r="A32" s="100"/>
      <c r="B32" s="101"/>
      <c r="C32" s="14" t="s">
        <v>27</v>
      </c>
      <c r="D32" s="14" t="s">
        <v>11</v>
      </c>
      <c r="E32" s="14">
        <v>907</v>
      </c>
      <c r="F32" s="18">
        <v>7950500</v>
      </c>
      <c r="G32" s="15" t="s">
        <v>57</v>
      </c>
      <c r="H32" s="16"/>
      <c r="I32" s="35">
        <v>2605.8</v>
      </c>
    </row>
    <row r="33" spans="1:9" ht="20.25" customHeight="1">
      <c r="A33" s="66">
        <v>5</v>
      </c>
      <c r="B33" s="64" t="s">
        <v>44</v>
      </c>
      <c r="C33" s="12" t="s">
        <v>43</v>
      </c>
      <c r="D33" s="14"/>
      <c r="E33" s="14"/>
      <c r="F33" s="14"/>
      <c r="G33" s="14"/>
      <c r="H33" s="20" t="e">
        <f>H34+#REF!+#REF!+#REF!</f>
        <v>#REF!</v>
      </c>
      <c r="I33" s="36">
        <f>SUM(I34:I39)</f>
        <v>2306</v>
      </c>
    </row>
    <row r="34" spans="1:9" ht="20.25" customHeight="1">
      <c r="A34" s="100"/>
      <c r="B34" s="102"/>
      <c r="C34" s="14" t="s">
        <v>26</v>
      </c>
      <c r="D34" s="14" t="s">
        <v>19</v>
      </c>
      <c r="E34" s="14">
        <v>907</v>
      </c>
      <c r="F34" s="14">
        <v>7950700</v>
      </c>
      <c r="G34" s="15" t="s">
        <v>57</v>
      </c>
      <c r="H34" s="21">
        <v>5676</v>
      </c>
      <c r="I34" s="37">
        <v>238.2</v>
      </c>
    </row>
    <row r="35" spans="1:9" ht="20.25" customHeight="1">
      <c r="A35" s="100"/>
      <c r="B35" s="102"/>
      <c r="C35" s="14" t="s">
        <v>27</v>
      </c>
      <c r="D35" s="14" t="s">
        <v>15</v>
      </c>
      <c r="E35" s="14">
        <v>907</v>
      </c>
      <c r="F35" s="14">
        <v>7950700</v>
      </c>
      <c r="G35" s="15" t="s">
        <v>57</v>
      </c>
      <c r="H35" s="21"/>
      <c r="I35" s="37">
        <v>569.6</v>
      </c>
    </row>
    <row r="36" spans="1:9" ht="20.25" customHeight="1">
      <c r="A36" s="100"/>
      <c r="B36" s="102"/>
      <c r="C36" s="14" t="s">
        <v>27</v>
      </c>
      <c r="D36" s="14" t="s">
        <v>24</v>
      </c>
      <c r="E36" s="14">
        <v>907</v>
      </c>
      <c r="F36" s="14">
        <v>7950700</v>
      </c>
      <c r="G36" s="15" t="s">
        <v>57</v>
      </c>
      <c r="H36" s="21"/>
      <c r="I36" s="37">
        <v>718.2</v>
      </c>
    </row>
    <row r="37" spans="1:9" ht="20.25" customHeight="1">
      <c r="A37" s="100"/>
      <c r="B37" s="102"/>
      <c r="C37" s="14" t="s">
        <v>10</v>
      </c>
      <c r="D37" s="14" t="s">
        <v>12</v>
      </c>
      <c r="E37" s="14">
        <v>904</v>
      </c>
      <c r="F37" s="14">
        <v>7950700</v>
      </c>
      <c r="G37" s="15" t="s">
        <v>57</v>
      </c>
      <c r="H37" s="22"/>
      <c r="I37" s="37">
        <v>540</v>
      </c>
    </row>
    <row r="38" spans="1:9" ht="20.25" customHeight="1">
      <c r="A38" s="100"/>
      <c r="B38" s="102"/>
      <c r="C38" s="14" t="s">
        <v>54</v>
      </c>
      <c r="D38" s="14" t="s">
        <v>21</v>
      </c>
      <c r="E38" s="14">
        <v>913</v>
      </c>
      <c r="F38" s="14">
        <v>7950700</v>
      </c>
      <c r="G38" s="15" t="s">
        <v>57</v>
      </c>
      <c r="H38" s="22"/>
      <c r="I38" s="37">
        <v>180</v>
      </c>
    </row>
    <row r="39" spans="1:9" ht="20.25" customHeight="1">
      <c r="A39" s="100"/>
      <c r="B39" s="102"/>
      <c r="C39" s="14" t="s">
        <v>28</v>
      </c>
      <c r="D39" s="14" t="s">
        <v>15</v>
      </c>
      <c r="E39" s="14">
        <v>904</v>
      </c>
      <c r="F39" s="14">
        <v>7950700</v>
      </c>
      <c r="G39" s="15" t="s">
        <v>63</v>
      </c>
      <c r="H39" s="22"/>
      <c r="I39" s="37">
        <v>60</v>
      </c>
    </row>
    <row r="40" spans="1:9" ht="90" customHeight="1">
      <c r="A40" s="34">
        <v>6</v>
      </c>
      <c r="B40" s="13" t="s">
        <v>45</v>
      </c>
      <c r="C40" s="14" t="s">
        <v>2</v>
      </c>
      <c r="D40" s="14" t="s">
        <v>7</v>
      </c>
      <c r="E40" s="14">
        <v>917</v>
      </c>
      <c r="F40" s="14">
        <v>7950800</v>
      </c>
      <c r="G40" s="15" t="s">
        <v>57</v>
      </c>
      <c r="H40" s="23">
        <v>50</v>
      </c>
      <c r="I40" s="36">
        <v>50</v>
      </c>
    </row>
    <row r="41" spans="1:9" ht="90.75" customHeight="1">
      <c r="A41" s="34">
        <v>7</v>
      </c>
      <c r="B41" s="24" t="s">
        <v>47</v>
      </c>
      <c r="C41" s="14" t="s">
        <v>2</v>
      </c>
      <c r="D41" s="14" t="s">
        <v>13</v>
      </c>
      <c r="E41" s="14">
        <v>917</v>
      </c>
      <c r="F41" s="14">
        <v>7950900</v>
      </c>
      <c r="G41" s="15" t="s">
        <v>64</v>
      </c>
      <c r="H41" s="25">
        <v>1152</v>
      </c>
      <c r="I41" s="36">
        <v>892.4</v>
      </c>
    </row>
    <row r="42" spans="1:9" ht="126.75" customHeight="1">
      <c r="A42" s="38">
        <v>8</v>
      </c>
      <c r="B42" s="26" t="s">
        <v>46</v>
      </c>
      <c r="C42" s="27" t="s">
        <v>3</v>
      </c>
      <c r="D42" s="27" t="s">
        <v>8</v>
      </c>
      <c r="E42" s="27">
        <v>902</v>
      </c>
      <c r="F42" s="27">
        <v>7951100</v>
      </c>
      <c r="G42" s="29" t="s">
        <v>65</v>
      </c>
      <c r="H42" s="28">
        <v>2454</v>
      </c>
      <c r="I42" s="39">
        <v>750</v>
      </c>
    </row>
    <row r="43" spans="1:9" ht="25.5" customHeight="1">
      <c r="A43" s="82">
        <v>9</v>
      </c>
      <c r="B43" s="83" t="s">
        <v>70</v>
      </c>
      <c r="C43" s="27" t="s">
        <v>43</v>
      </c>
      <c r="D43" s="27"/>
      <c r="E43" s="27"/>
      <c r="F43" s="27"/>
      <c r="G43" s="27"/>
      <c r="H43" s="28"/>
      <c r="I43" s="39">
        <f>SUM(I44:I61)</f>
        <v>16173</v>
      </c>
    </row>
    <row r="44" spans="1:9" ht="24" customHeight="1">
      <c r="A44" s="82"/>
      <c r="B44" s="83"/>
      <c r="C44" s="27" t="s">
        <v>27</v>
      </c>
      <c r="D44" s="27" t="s">
        <v>23</v>
      </c>
      <c r="E44" s="27">
        <v>907</v>
      </c>
      <c r="F44" s="27">
        <v>7951700</v>
      </c>
      <c r="G44" s="27">
        <v>111</v>
      </c>
      <c r="H44" s="28"/>
      <c r="I44" s="40">
        <v>6968</v>
      </c>
    </row>
    <row r="45" spans="1:9" ht="30.75" customHeight="1">
      <c r="A45" s="82"/>
      <c r="B45" s="83"/>
      <c r="C45" s="27" t="s">
        <v>29</v>
      </c>
      <c r="D45" s="27" t="s">
        <v>37</v>
      </c>
      <c r="E45" s="27">
        <v>910</v>
      </c>
      <c r="F45" s="27">
        <v>7951700</v>
      </c>
      <c r="G45" s="27">
        <v>122</v>
      </c>
      <c r="H45" s="28"/>
      <c r="I45" s="40">
        <v>62.4</v>
      </c>
    </row>
    <row r="46" spans="1:9" ht="30.75" customHeight="1">
      <c r="A46" s="82"/>
      <c r="B46" s="83"/>
      <c r="C46" s="27" t="s">
        <v>29</v>
      </c>
      <c r="D46" s="27" t="s">
        <v>37</v>
      </c>
      <c r="E46" s="27">
        <v>910</v>
      </c>
      <c r="F46" s="27">
        <v>7951700</v>
      </c>
      <c r="G46" s="27">
        <v>244</v>
      </c>
      <c r="H46" s="28"/>
      <c r="I46" s="40">
        <v>17.8</v>
      </c>
    </row>
    <row r="47" spans="1:9" ht="31.5" customHeight="1">
      <c r="A47" s="82"/>
      <c r="B47" s="83"/>
      <c r="C47" s="27" t="s">
        <v>29</v>
      </c>
      <c r="D47" s="27" t="s">
        <v>30</v>
      </c>
      <c r="E47" s="27">
        <v>910</v>
      </c>
      <c r="F47" s="27">
        <v>7951700</v>
      </c>
      <c r="G47" s="27">
        <v>242</v>
      </c>
      <c r="H47" s="28"/>
      <c r="I47" s="40">
        <v>300</v>
      </c>
    </row>
    <row r="48" spans="1:9" ht="36.75" customHeight="1">
      <c r="A48" s="82"/>
      <c r="B48" s="83"/>
      <c r="C48" s="27" t="s">
        <v>29</v>
      </c>
      <c r="D48" s="27" t="s">
        <v>30</v>
      </c>
      <c r="E48" s="27">
        <v>910</v>
      </c>
      <c r="F48" s="27">
        <v>7951700</v>
      </c>
      <c r="G48" s="27">
        <v>244</v>
      </c>
      <c r="H48" s="28"/>
      <c r="I48" s="40">
        <v>119.8</v>
      </c>
    </row>
    <row r="49" spans="1:9" ht="21.75" customHeight="1">
      <c r="A49" s="82"/>
      <c r="B49" s="83"/>
      <c r="C49" s="14" t="s">
        <v>80</v>
      </c>
      <c r="D49" s="27" t="s">
        <v>12</v>
      </c>
      <c r="E49" s="27">
        <v>904</v>
      </c>
      <c r="F49" s="27">
        <v>7951700</v>
      </c>
      <c r="G49" s="27">
        <v>111</v>
      </c>
      <c r="H49" s="28"/>
      <c r="I49" s="40">
        <v>3667.3</v>
      </c>
    </row>
    <row r="50" spans="1:9" ht="21.75" customHeight="1">
      <c r="A50" s="82"/>
      <c r="B50" s="83"/>
      <c r="C50" s="14" t="s">
        <v>80</v>
      </c>
      <c r="D50" s="27" t="s">
        <v>81</v>
      </c>
      <c r="E50" s="27">
        <v>904</v>
      </c>
      <c r="F50" s="27">
        <v>7951700</v>
      </c>
      <c r="G50" s="27">
        <v>111</v>
      </c>
      <c r="H50" s="28"/>
      <c r="I50" s="40">
        <v>1900.7</v>
      </c>
    </row>
    <row r="51" spans="1:9" ht="54" customHeight="1">
      <c r="A51" s="82"/>
      <c r="B51" s="83"/>
      <c r="C51" s="27" t="s">
        <v>69</v>
      </c>
      <c r="D51" s="49">
        <v>1403</v>
      </c>
      <c r="E51" s="49">
        <v>910</v>
      </c>
      <c r="F51" s="49">
        <v>7951700</v>
      </c>
      <c r="G51" s="49">
        <v>540</v>
      </c>
      <c r="H51" s="47"/>
      <c r="I51" s="51">
        <v>3137</v>
      </c>
    </row>
    <row r="52" spans="1:9" ht="26.25" customHeight="1" hidden="1">
      <c r="A52" s="100"/>
      <c r="B52" s="103"/>
      <c r="C52" s="84" t="s">
        <v>29</v>
      </c>
      <c r="D52" s="27" t="s">
        <v>30</v>
      </c>
      <c r="E52" s="27">
        <v>910</v>
      </c>
      <c r="F52" s="27">
        <v>7951700</v>
      </c>
      <c r="G52" s="19" t="s">
        <v>36</v>
      </c>
      <c r="H52" s="28"/>
      <c r="I52" s="40"/>
    </row>
    <row r="53" spans="1:9" ht="26.25" customHeight="1" hidden="1">
      <c r="A53" s="100"/>
      <c r="B53" s="103"/>
      <c r="C53" s="84"/>
      <c r="D53" s="27" t="s">
        <v>30</v>
      </c>
      <c r="E53" s="27">
        <v>913</v>
      </c>
      <c r="F53" s="27">
        <v>7951700</v>
      </c>
      <c r="G53" s="19" t="s">
        <v>36</v>
      </c>
      <c r="H53" s="28"/>
      <c r="I53" s="40"/>
    </row>
    <row r="54" spans="1:9" ht="26.25" customHeight="1" hidden="1">
      <c r="A54" s="100"/>
      <c r="B54" s="103"/>
      <c r="C54" s="84"/>
      <c r="D54" s="27" t="s">
        <v>23</v>
      </c>
      <c r="E54" s="27">
        <v>907</v>
      </c>
      <c r="F54" s="27">
        <v>7951700</v>
      </c>
      <c r="G54" s="19" t="s">
        <v>36</v>
      </c>
      <c r="H54" s="28"/>
      <c r="I54" s="40"/>
    </row>
    <row r="55" spans="1:9" ht="26.25" customHeight="1" hidden="1">
      <c r="A55" s="100"/>
      <c r="B55" s="103"/>
      <c r="C55" s="84"/>
      <c r="D55" s="27" t="s">
        <v>15</v>
      </c>
      <c r="E55" s="27">
        <v>907</v>
      </c>
      <c r="F55" s="27">
        <v>7951700</v>
      </c>
      <c r="G55" s="29" t="s">
        <v>36</v>
      </c>
      <c r="H55" s="28"/>
      <c r="I55" s="40"/>
    </row>
    <row r="56" spans="1:9" ht="26.25" customHeight="1" hidden="1">
      <c r="A56" s="100"/>
      <c r="B56" s="103"/>
      <c r="C56" s="84"/>
      <c r="D56" s="27" t="s">
        <v>11</v>
      </c>
      <c r="E56" s="27">
        <v>907</v>
      </c>
      <c r="F56" s="27">
        <v>7951700</v>
      </c>
      <c r="G56" s="29" t="s">
        <v>36</v>
      </c>
      <c r="H56" s="28"/>
      <c r="I56" s="40"/>
    </row>
    <row r="57" spans="1:9" ht="26.25" customHeight="1" hidden="1">
      <c r="A57" s="100"/>
      <c r="B57" s="103"/>
      <c r="C57" s="84"/>
      <c r="D57" s="27" t="s">
        <v>24</v>
      </c>
      <c r="E57" s="27">
        <v>907</v>
      </c>
      <c r="F57" s="27">
        <v>7951700</v>
      </c>
      <c r="G57" s="29" t="s">
        <v>36</v>
      </c>
      <c r="H57" s="28"/>
      <c r="I57" s="40"/>
    </row>
    <row r="58" spans="1:9" ht="26.25" customHeight="1" hidden="1">
      <c r="A58" s="100"/>
      <c r="B58" s="103"/>
      <c r="C58" s="84"/>
      <c r="D58" s="27" t="s">
        <v>12</v>
      </c>
      <c r="E58" s="27">
        <v>904</v>
      </c>
      <c r="F58" s="27">
        <v>7951700</v>
      </c>
      <c r="G58" s="29" t="s">
        <v>36</v>
      </c>
      <c r="H58" s="28"/>
      <c r="I58" s="40"/>
    </row>
    <row r="59" spans="1:9" ht="27" customHeight="1" hidden="1">
      <c r="A59" s="100"/>
      <c r="B59" s="103"/>
      <c r="C59" s="84"/>
      <c r="D59" s="27" t="s">
        <v>34</v>
      </c>
      <c r="E59" s="27">
        <v>917</v>
      </c>
      <c r="F59" s="27">
        <v>7951700</v>
      </c>
      <c r="G59" s="29" t="s">
        <v>35</v>
      </c>
      <c r="H59" s="28"/>
      <c r="I59" s="40"/>
    </row>
    <row r="60" spans="1:9" ht="27" customHeight="1" hidden="1">
      <c r="A60" s="100"/>
      <c r="B60" s="103"/>
      <c r="C60" s="84"/>
      <c r="D60" s="27" t="s">
        <v>21</v>
      </c>
      <c r="E60" s="27">
        <v>913</v>
      </c>
      <c r="F60" s="27">
        <v>7951700</v>
      </c>
      <c r="G60" s="29" t="s">
        <v>36</v>
      </c>
      <c r="H60" s="28"/>
      <c r="I60" s="40"/>
    </row>
    <row r="61" spans="1:9" ht="27" customHeight="1" hidden="1" thickBot="1">
      <c r="A61" s="100"/>
      <c r="B61" s="103"/>
      <c r="C61" s="104"/>
      <c r="D61" s="27" t="s">
        <v>31</v>
      </c>
      <c r="E61" s="27">
        <v>910</v>
      </c>
      <c r="F61" s="27">
        <v>7951700</v>
      </c>
      <c r="G61" s="29" t="s">
        <v>32</v>
      </c>
      <c r="H61" s="28"/>
      <c r="I61" s="40"/>
    </row>
    <row r="62" spans="1:9" ht="102.75" customHeight="1">
      <c r="A62" s="34">
        <v>10</v>
      </c>
      <c r="B62" s="17" t="s">
        <v>48</v>
      </c>
      <c r="C62" s="14" t="s">
        <v>18</v>
      </c>
      <c r="D62" s="14" t="s">
        <v>11</v>
      </c>
      <c r="E62" s="14">
        <v>917</v>
      </c>
      <c r="F62" s="14">
        <v>7951200</v>
      </c>
      <c r="G62" s="15" t="s">
        <v>57</v>
      </c>
      <c r="H62" s="23">
        <v>45</v>
      </c>
      <c r="I62" s="36">
        <v>145</v>
      </c>
    </row>
    <row r="63" spans="1:9" ht="32.25" customHeight="1">
      <c r="A63" s="66">
        <v>11</v>
      </c>
      <c r="B63" s="68" t="s">
        <v>49</v>
      </c>
      <c r="C63" s="14" t="s">
        <v>43</v>
      </c>
      <c r="D63" s="14"/>
      <c r="E63" s="14"/>
      <c r="F63" s="14"/>
      <c r="G63" s="15"/>
      <c r="H63" s="23">
        <v>118</v>
      </c>
      <c r="I63" s="36">
        <f>SUM(I64:I65)</f>
        <v>30</v>
      </c>
    </row>
    <row r="64" spans="1:9" ht="32.25" customHeight="1">
      <c r="A64" s="100"/>
      <c r="B64" s="103"/>
      <c r="C64" s="14" t="s">
        <v>2</v>
      </c>
      <c r="D64" s="14" t="s">
        <v>55</v>
      </c>
      <c r="E64" s="14">
        <v>917</v>
      </c>
      <c r="F64" s="14">
        <v>7951400</v>
      </c>
      <c r="G64" s="15" t="s">
        <v>57</v>
      </c>
      <c r="H64" s="23"/>
      <c r="I64" s="36">
        <v>6.3</v>
      </c>
    </row>
    <row r="65" spans="1:9" ht="32.25" customHeight="1">
      <c r="A65" s="100"/>
      <c r="B65" s="103"/>
      <c r="C65" s="14" t="s">
        <v>2</v>
      </c>
      <c r="D65" s="14" t="s">
        <v>55</v>
      </c>
      <c r="E65" s="14">
        <v>917</v>
      </c>
      <c r="F65" s="14">
        <v>7951400</v>
      </c>
      <c r="G65" s="15" t="s">
        <v>65</v>
      </c>
      <c r="H65" s="23"/>
      <c r="I65" s="36">
        <v>23.7</v>
      </c>
    </row>
    <row r="66" spans="1:9" ht="27.75" customHeight="1">
      <c r="A66" s="53">
        <v>12</v>
      </c>
      <c r="B66" s="105" t="s">
        <v>22</v>
      </c>
      <c r="C66" s="52" t="s">
        <v>43</v>
      </c>
      <c r="D66" s="14"/>
      <c r="E66" s="14"/>
      <c r="F66" s="14"/>
      <c r="G66" s="15"/>
      <c r="H66" s="23"/>
      <c r="I66" s="36">
        <f>SUM(I67:I68)</f>
        <v>400</v>
      </c>
    </row>
    <row r="67" spans="1:9" ht="27.75" customHeight="1">
      <c r="A67" s="54"/>
      <c r="B67" s="106"/>
      <c r="C67" s="107" t="s">
        <v>18</v>
      </c>
      <c r="D67" s="14" t="s">
        <v>82</v>
      </c>
      <c r="E67" s="14">
        <v>917</v>
      </c>
      <c r="F67" s="14">
        <v>7962500</v>
      </c>
      <c r="G67" s="15" t="s">
        <v>83</v>
      </c>
      <c r="H67" s="23"/>
      <c r="I67" s="36">
        <v>46</v>
      </c>
    </row>
    <row r="68" spans="1:9" ht="27.75" customHeight="1">
      <c r="A68" s="95"/>
      <c r="B68" s="97"/>
      <c r="C68" s="99"/>
      <c r="D68" s="14" t="s">
        <v>11</v>
      </c>
      <c r="E68" s="14">
        <v>917</v>
      </c>
      <c r="F68" s="14">
        <v>7952500</v>
      </c>
      <c r="G68" s="15" t="s">
        <v>57</v>
      </c>
      <c r="H68" s="23"/>
      <c r="I68" s="36">
        <v>354</v>
      </c>
    </row>
    <row r="69" spans="1:9" ht="22.5" customHeight="1">
      <c r="A69" s="66">
        <v>13</v>
      </c>
      <c r="B69" s="68" t="s">
        <v>50</v>
      </c>
      <c r="C69" s="14" t="s">
        <v>43</v>
      </c>
      <c r="D69" s="14"/>
      <c r="E69" s="14"/>
      <c r="F69" s="14"/>
      <c r="G69" s="15"/>
      <c r="H69" s="23"/>
      <c r="I69" s="36">
        <f>SUM(I70:I77)</f>
        <v>2177.2999999999997</v>
      </c>
    </row>
    <row r="70" spans="1:9" ht="22.5" customHeight="1">
      <c r="A70" s="100"/>
      <c r="B70" s="103"/>
      <c r="C70" s="14" t="s">
        <v>27</v>
      </c>
      <c r="D70" s="14" t="s">
        <v>23</v>
      </c>
      <c r="E70" s="14">
        <v>907</v>
      </c>
      <c r="F70" s="14">
        <v>7951600</v>
      </c>
      <c r="G70" s="15" t="s">
        <v>57</v>
      </c>
      <c r="H70" s="23"/>
      <c r="I70" s="35">
        <v>880.4</v>
      </c>
    </row>
    <row r="71" spans="1:9" ht="22.5" customHeight="1">
      <c r="A71" s="100"/>
      <c r="B71" s="103"/>
      <c r="C71" s="14" t="s">
        <v>27</v>
      </c>
      <c r="D71" s="14" t="s">
        <v>23</v>
      </c>
      <c r="E71" s="14">
        <v>907</v>
      </c>
      <c r="F71" s="14">
        <v>7951600</v>
      </c>
      <c r="G71" s="15" t="s">
        <v>79</v>
      </c>
      <c r="H71" s="23"/>
      <c r="I71" s="35">
        <v>98</v>
      </c>
    </row>
    <row r="72" spans="1:9" ht="22.5" customHeight="1">
      <c r="A72" s="100"/>
      <c r="B72" s="103"/>
      <c r="C72" s="14" t="s">
        <v>84</v>
      </c>
      <c r="D72" s="14" t="s">
        <v>15</v>
      </c>
      <c r="E72" s="14">
        <v>904</v>
      </c>
      <c r="F72" s="14">
        <v>7951600</v>
      </c>
      <c r="G72" s="15" t="s">
        <v>63</v>
      </c>
      <c r="H72" s="23"/>
      <c r="I72" s="35">
        <v>76.4</v>
      </c>
    </row>
    <row r="73" spans="1:9" ht="22.5" customHeight="1">
      <c r="A73" s="100"/>
      <c r="B73" s="103"/>
      <c r="C73" s="14" t="s">
        <v>27</v>
      </c>
      <c r="D73" s="14" t="s">
        <v>15</v>
      </c>
      <c r="E73" s="14">
        <v>907</v>
      </c>
      <c r="F73" s="14">
        <v>7951600</v>
      </c>
      <c r="G73" s="15" t="s">
        <v>57</v>
      </c>
      <c r="H73" s="23"/>
      <c r="I73" s="35">
        <v>727.3</v>
      </c>
    </row>
    <row r="74" spans="1:9" ht="22.5" customHeight="1">
      <c r="A74" s="100"/>
      <c r="B74" s="103"/>
      <c r="C74" s="14" t="s">
        <v>80</v>
      </c>
      <c r="D74" s="14" t="s">
        <v>12</v>
      </c>
      <c r="E74" s="14">
        <v>904</v>
      </c>
      <c r="F74" s="14">
        <v>7951600</v>
      </c>
      <c r="G74" s="15" t="s">
        <v>63</v>
      </c>
      <c r="H74" s="23"/>
      <c r="I74" s="35">
        <v>81.6</v>
      </c>
    </row>
    <row r="75" spans="1:9" ht="22.5" customHeight="1">
      <c r="A75" s="100"/>
      <c r="B75" s="103"/>
      <c r="C75" s="14" t="s">
        <v>85</v>
      </c>
      <c r="D75" s="14" t="s">
        <v>12</v>
      </c>
      <c r="E75" s="14">
        <v>910</v>
      </c>
      <c r="F75" s="14">
        <v>7951600</v>
      </c>
      <c r="G75" s="15" t="s">
        <v>86</v>
      </c>
      <c r="H75" s="23"/>
      <c r="I75" s="35">
        <v>73.5</v>
      </c>
    </row>
    <row r="76" spans="1:9" ht="22.5" customHeight="1">
      <c r="A76" s="100"/>
      <c r="B76" s="103"/>
      <c r="C76" s="14" t="s">
        <v>20</v>
      </c>
      <c r="D76" s="14" t="s">
        <v>21</v>
      </c>
      <c r="E76" s="14">
        <v>913</v>
      </c>
      <c r="F76" s="14">
        <v>7951600</v>
      </c>
      <c r="G76" s="15" t="s">
        <v>58</v>
      </c>
      <c r="H76" s="23"/>
      <c r="I76" s="37">
        <v>1</v>
      </c>
    </row>
    <row r="77" spans="1:9" ht="22.5" customHeight="1">
      <c r="A77" s="100"/>
      <c r="B77" s="103"/>
      <c r="C77" s="14" t="s">
        <v>20</v>
      </c>
      <c r="D77" s="14" t="s">
        <v>21</v>
      </c>
      <c r="E77" s="14">
        <v>913</v>
      </c>
      <c r="F77" s="14">
        <v>7951600</v>
      </c>
      <c r="G77" s="15" t="s">
        <v>57</v>
      </c>
      <c r="H77" s="23"/>
      <c r="I77" s="37">
        <v>239.1</v>
      </c>
    </row>
    <row r="78" spans="1:9" ht="18.75" customHeight="1">
      <c r="A78" s="53">
        <v>14</v>
      </c>
      <c r="B78" s="87" t="s">
        <v>67</v>
      </c>
      <c r="C78" s="14" t="s">
        <v>43</v>
      </c>
      <c r="D78" s="14"/>
      <c r="E78" s="14"/>
      <c r="F78" s="14"/>
      <c r="G78" s="15"/>
      <c r="H78" s="23"/>
      <c r="I78" s="36">
        <f>SUM(I79:I82)</f>
        <v>7849.3</v>
      </c>
    </row>
    <row r="79" spans="1:9" ht="18.75" customHeight="1">
      <c r="A79" s="54"/>
      <c r="B79" s="88"/>
      <c r="C79" s="14" t="s">
        <v>27</v>
      </c>
      <c r="D79" s="14" t="s">
        <v>23</v>
      </c>
      <c r="E79" s="14">
        <v>907</v>
      </c>
      <c r="F79" s="14">
        <v>7953500</v>
      </c>
      <c r="G79" s="15" t="s">
        <v>57</v>
      </c>
      <c r="H79" s="23"/>
      <c r="I79" s="35">
        <v>215</v>
      </c>
    </row>
    <row r="80" spans="1:9" ht="18.75" customHeight="1">
      <c r="A80" s="54"/>
      <c r="B80" s="88"/>
      <c r="C80" s="14" t="s">
        <v>27</v>
      </c>
      <c r="D80" s="14" t="s">
        <v>23</v>
      </c>
      <c r="E80" s="14">
        <v>907</v>
      </c>
      <c r="F80" s="14">
        <v>7953500</v>
      </c>
      <c r="G80" s="15" t="s">
        <v>58</v>
      </c>
      <c r="H80" s="23"/>
      <c r="I80" s="35">
        <v>3604</v>
      </c>
    </row>
    <row r="81" spans="1:9" ht="18.75" customHeight="1">
      <c r="A81" s="54"/>
      <c r="B81" s="88"/>
      <c r="C81" s="45" t="s">
        <v>2</v>
      </c>
      <c r="D81" s="14" t="s">
        <v>23</v>
      </c>
      <c r="E81" s="14">
        <v>917</v>
      </c>
      <c r="F81" s="14">
        <v>7953500</v>
      </c>
      <c r="G81" s="15" t="s">
        <v>59</v>
      </c>
      <c r="H81" s="23"/>
      <c r="I81" s="35">
        <v>2250</v>
      </c>
    </row>
    <row r="82" spans="1:9" ht="18.75" customHeight="1">
      <c r="A82" s="55"/>
      <c r="B82" s="89"/>
      <c r="C82" s="45" t="s">
        <v>2</v>
      </c>
      <c r="D82" s="14" t="s">
        <v>23</v>
      </c>
      <c r="E82" s="14">
        <v>917</v>
      </c>
      <c r="F82" s="14">
        <v>7953500</v>
      </c>
      <c r="G82" s="15" t="s">
        <v>58</v>
      </c>
      <c r="H82" s="23"/>
      <c r="I82" s="35">
        <v>1780.3</v>
      </c>
    </row>
    <row r="83" spans="1:9" ht="36" customHeight="1">
      <c r="A83" s="66">
        <v>15</v>
      </c>
      <c r="B83" s="86" t="s">
        <v>51</v>
      </c>
      <c r="C83" s="14" t="s">
        <v>43</v>
      </c>
      <c r="D83" s="14"/>
      <c r="E83" s="14"/>
      <c r="F83" s="14"/>
      <c r="G83" s="15"/>
      <c r="H83" s="23">
        <v>118</v>
      </c>
      <c r="I83" s="36">
        <f>SUM(I84:I85)</f>
        <v>300</v>
      </c>
    </row>
    <row r="84" spans="1:9" ht="36" customHeight="1">
      <c r="A84" s="100"/>
      <c r="B84" s="103"/>
      <c r="C84" s="14" t="s">
        <v>27</v>
      </c>
      <c r="D84" s="14" t="s">
        <v>23</v>
      </c>
      <c r="E84" s="14">
        <v>907</v>
      </c>
      <c r="F84" s="14">
        <v>7951500</v>
      </c>
      <c r="G84" s="15" t="s">
        <v>60</v>
      </c>
      <c r="H84" s="23"/>
      <c r="I84" s="35">
        <v>94.3</v>
      </c>
    </row>
    <row r="85" spans="1:9" ht="36" customHeight="1">
      <c r="A85" s="100"/>
      <c r="B85" s="103"/>
      <c r="C85" s="14" t="s">
        <v>27</v>
      </c>
      <c r="D85" s="14" t="s">
        <v>15</v>
      </c>
      <c r="E85" s="14">
        <v>907</v>
      </c>
      <c r="F85" s="14">
        <v>7951500</v>
      </c>
      <c r="G85" s="15" t="s">
        <v>60</v>
      </c>
      <c r="H85" s="23"/>
      <c r="I85" s="35">
        <v>205.7</v>
      </c>
    </row>
    <row r="86" spans="1:9" ht="19.5" customHeight="1" thickBot="1">
      <c r="A86" s="41"/>
      <c r="B86" s="81" t="s">
        <v>14</v>
      </c>
      <c r="C86" s="81"/>
      <c r="D86" s="42"/>
      <c r="E86" s="42"/>
      <c r="F86" s="42"/>
      <c r="G86" s="42"/>
      <c r="H86" s="43" t="e">
        <f>#REF!+H40+H41+H42+H62+H63+H83+H33</f>
        <v>#REF!</v>
      </c>
      <c r="I86" s="44">
        <f>SUM(I16+I17+I18+I21+I25+I33+I40+I41+I42+I43+I62+I63+I66+I69+I78+I83)</f>
        <v>57641.70000000001</v>
      </c>
    </row>
    <row r="87" ht="16.5" customHeight="1">
      <c r="B87" s="9"/>
    </row>
    <row r="147" ht="76.5" customHeight="1"/>
    <row r="148" spans="2:7" ht="15.75">
      <c r="B148" s="72"/>
      <c r="C148" s="72"/>
      <c r="D148" s="10"/>
      <c r="E148" s="10"/>
      <c r="F148" s="10"/>
      <c r="G148" s="10"/>
    </row>
    <row r="149" spans="2:7" ht="15.75">
      <c r="B149" s="72"/>
      <c r="C149" s="72"/>
      <c r="D149" s="10"/>
      <c r="E149" s="10"/>
      <c r="F149" s="10"/>
      <c r="G149" s="10"/>
    </row>
    <row r="150" spans="2:7" ht="15.75">
      <c r="B150" s="72"/>
      <c r="C150" s="72"/>
      <c r="D150" s="10"/>
      <c r="E150" s="10"/>
      <c r="F150" s="10"/>
      <c r="G150" s="10"/>
    </row>
    <row r="151" spans="2:7" ht="15.75">
      <c r="B151" s="72"/>
      <c r="C151" s="72"/>
      <c r="D151" s="10"/>
      <c r="E151" s="10"/>
      <c r="F151" s="10"/>
      <c r="G151" s="10"/>
    </row>
    <row r="152" spans="2:7" ht="15.75">
      <c r="B152" s="72"/>
      <c r="C152" s="72"/>
      <c r="D152" s="10"/>
      <c r="E152" s="10"/>
      <c r="F152" s="10"/>
      <c r="G152" s="10"/>
    </row>
  </sheetData>
  <sheetProtection/>
  <mergeCells count="35">
    <mergeCell ref="E8:I8"/>
    <mergeCell ref="H9:I9"/>
    <mergeCell ref="A12:I12"/>
    <mergeCell ref="A18:A20"/>
    <mergeCell ref="B18:B20"/>
    <mergeCell ref="A78:A82"/>
    <mergeCell ref="B78:B82"/>
    <mergeCell ref="A83:A85"/>
    <mergeCell ref="B83:B85"/>
    <mergeCell ref="B86:C86"/>
    <mergeCell ref="B148:C152"/>
    <mergeCell ref="C52:C61"/>
    <mergeCell ref="A63:A65"/>
    <mergeCell ref="B63:B65"/>
    <mergeCell ref="A69:A77"/>
    <mergeCell ref="B69:B77"/>
    <mergeCell ref="A66:A68"/>
    <mergeCell ref="B66:B68"/>
    <mergeCell ref="C67:C68"/>
    <mergeCell ref="A25:A32"/>
    <mergeCell ref="B25:B32"/>
    <mergeCell ref="A33:A39"/>
    <mergeCell ref="B33:B39"/>
    <mergeCell ref="A43:A61"/>
    <mergeCell ref="B43:B61"/>
    <mergeCell ref="F7:I7"/>
    <mergeCell ref="G1:I1"/>
    <mergeCell ref="C2:I2"/>
    <mergeCell ref="A21:A24"/>
    <mergeCell ref="B21:B24"/>
    <mergeCell ref="C22:C24"/>
    <mergeCell ref="E6:I6"/>
    <mergeCell ref="E5:I5"/>
    <mergeCell ref="D4:I4"/>
    <mergeCell ref="E3:I3"/>
  </mergeCells>
  <printOptions/>
  <pageMargins left="0.984251968503937" right="0.3937007874015748" top="0.3937007874015748" bottom="0.3937007874015748" header="0.11811023622047245" footer="0.1968503937007874"/>
  <pageSetup fitToHeight="2" fitToWidth="1" horizontalDpi="600" verticalDpi="600" orientation="portrait" paperSize="9" scale="57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2013-05-30T06:13:00Z</cp:lastPrinted>
  <dcterms:created xsi:type="dcterms:W3CDTF">2007-11-13T02:55:22Z</dcterms:created>
  <dcterms:modified xsi:type="dcterms:W3CDTF">2013-05-31T02:20:19Z</dcterms:modified>
  <cp:category/>
  <cp:version/>
  <cp:contentType/>
  <cp:contentStatus/>
</cp:coreProperties>
</file>