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0" windowWidth="9048" windowHeight="7344" activeTab="0"/>
  </bookViews>
  <sheets>
    <sheet name="проект2013" sheetId="1" r:id="rId1"/>
    <sheet name="проект2014-2015" sheetId="2" r:id="rId2"/>
  </sheets>
  <definedNames>
    <definedName name="_xlnm.Print_Titles" localSheetId="0">'проект2013'!$12:$12</definedName>
    <definedName name="_xlnm.Print_Titles" localSheetId="1">'проект2014-2015'!$13:$13</definedName>
    <definedName name="_xlnm.Print_Area" localSheetId="0">'проект2013'!$A$1:$J$69</definedName>
    <definedName name="_xlnm.Print_Area" localSheetId="1">'проект2014-2015'!$A$1:$J$66</definedName>
  </definedNames>
  <calcPr fullCalcOnLoad="1"/>
</workbook>
</file>

<file path=xl/sharedStrings.xml><?xml version="1.0" encoding="utf-8"?>
<sst xmlns="http://schemas.openxmlformats.org/spreadsheetml/2006/main" count="327" uniqueCount="84">
  <si>
    <t>п/н</t>
  </si>
  <si>
    <t>Срок исполнения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</si>
  <si>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</si>
  <si>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</si>
  <si>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</si>
  <si>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</si>
  <si>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</si>
  <si>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</si>
  <si>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</si>
  <si>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</si>
  <si>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Отдел Культуры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</si>
  <si>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</si>
  <si>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</si>
  <si>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</si>
  <si>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</si>
  <si>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</si>
  <si>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</si>
  <si>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</si>
  <si>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</si>
  <si>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 xml:space="preserve"> 07 01</t>
  </si>
  <si>
    <t>МУ СОЦ</t>
  </si>
  <si>
    <t>11 01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</si>
  <si>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</si>
  <si>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07 01</t>
  </si>
  <si>
    <t>07 09</t>
  </si>
  <si>
    <t xml:space="preserve"> 09 09</t>
  </si>
  <si>
    <t xml:space="preserve"> УО УКМО</t>
  </si>
  <si>
    <t>УО УКМО</t>
  </si>
  <si>
    <t>Отдел культуры (ДШИ)</t>
  </si>
  <si>
    <t>от "____" _______ 201__ г.  № ____</t>
  </si>
  <si>
    <t>Финансовое управление Администрации УКМО</t>
  </si>
  <si>
    <t>01 13</t>
  </si>
  <si>
    <t>14 03</t>
  </si>
  <si>
    <t>017</t>
  </si>
  <si>
    <t>Муниципальная целева программа "Повышение эффективности бюджетных расходов Усть-Кутского муниципального образования на  2012-2013 годы"</t>
  </si>
  <si>
    <t>Код главного распорядителя</t>
  </si>
  <si>
    <t>09 01</t>
  </si>
  <si>
    <t>019</t>
  </si>
  <si>
    <t>500</t>
  </si>
  <si>
    <t>01 06</t>
  </si>
  <si>
    <t>Сумма, тыс.руб.</t>
  </si>
  <si>
    <t>01 04</t>
  </si>
  <si>
    <t xml:space="preserve">Распределение бюджетных ассигнований на реализацию  долгосрочных муниципальных целевых программ Усть-Кутского муниципального образования на 2013 год </t>
  </si>
  <si>
    <t>Долгосрочная муниципальная программа "Профилактика социально значимых заболеваний в Усть-Кутском муниципальном образовании на 2013-2015 гг."</t>
  </si>
  <si>
    <t xml:space="preserve"> на 2013 год  и на плановый период 2014 и 2015 годов"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</si>
  <si>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</si>
  <si>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Всего, в том числе: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</si>
  <si>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2013"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</si>
  <si>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2013-2015 годы" </t>
  </si>
  <si>
    <t xml:space="preserve"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</si>
  <si>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</si>
  <si>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</si>
  <si>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</si>
  <si>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долгосрочная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</si>
  <si>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</si>
  <si>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"Развитие физической культуры и спорта в Усть-Кутском муниципальном образовании" на 2013 - 2015 годы"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</si>
  <si>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</si>
  <si>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МКУ СОЦ</t>
  </si>
  <si>
    <t xml:space="preserve">Распределение бюджетных ассигнований на реализацию  долгосрочных муниципальных целевых программ Усть-Кутского муниципального образования на плановый период 2014 и 2015 годов </t>
  </si>
  <si>
    <t>Бюджетная классификация</t>
  </si>
  <si>
    <t>Сумма</t>
  </si>
  <si>
    <t>(тыс. рублей)</t>
  </si>
  <si>
    <t>2014 год</t>
  </si>
  <si>
    <t>2015 год</t>
  </si>
  <si>
    <t>04 12</t>
  </si>
  <si>
    <t>Отдел культуры</t>
  </si>
  <si>
    <t>Приложение № 14</t>
  </si>
  <si>
    <t>Приложение № 15</t>
  </si>
  <si>
    <t>к решению Думы Усть-Кутского муниципального</t>
  </si>
  <si>
    <t xml:space="preserve"> образованияна 2013 год  и на плановый период 2014 и 2015 годов"</t>
  </si>
  <si>
    <t>образования "О бюджете Усть-Кутского муниципального образования</t>
  </si>
  <si>
    <t>Долгосрочная муниципальная целевая программа "Поддержка и развитие учреждений дошкольного образования на 2012 - 2016 годы"</t>
  </si>
  <si>
    <t>244</t>
  </si>
  <si>
    <t>243</t>
  </si>
  <si>
    <t>411</t>
  </si>
  <si>
    <t>242</t>
  </si>
  <si>
    <t>621</t>
  </si>
  <si>
    <t>111</t>
  </si>
  <si>
    <t>612</t>
  </si>
  <si>
    <t>321</t>
  </si>
  <si>
    <t>810</t>
  </si>
  <si>
    <t>622</t>
  </si>
  <si>
    <t>112</t>
  </si>
  <si>
    <t>от "25" декабря 2012 г.  № 121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</si>
</sst>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0" xfId="6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75" fontId="4" fillId="0" borderId="10" xfId="6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65" fontId="6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175" fontId="4" fillId="33" borderId="10" xfId="6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5" fontId="5" fillId="0" borderId="15" xfId="60" applyNumberFormat="1" applyFont="1" applyBorder="1" applyAlignment="1">
      <alignment horizontal="center" vertical="center" wrapText="1"/>
    </xf>
    <xf numFmtId="175" fontId="4" fillId="0" borderId="15" xfId="60" applyNumberFormat="1" applyFont="1" applyBorder="1" applyAlignment="1">
      <alignment horizontal="center" vertical="center" wrapText="1"/>
    </xf>
    <xf numFmtId="175" fontId="4" fillId="0" borderId="15" xfId="60" applyNumberFormat="1" applyFont="1" applyBorder="1" applyAlignment="1">
      <alignment horizontal="right" vertical="center" wrapText="1"/>
    </xf>
    <xf numFmtId="175" fontId="5" fillId="0" borderId="15" xfId="6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5" fontId="4" fillId="33" borderId="15" xfId="60" applyNumberFormat="1" applyFont="1" applyFill="1" applyBorder="1" applyAlignment="1">
      <alignment horizontal="center" vertical="center" wrapText="1"/>
    </xf>
    <xf numFmtId="175" fontId="5" fillId="33" borderId="15" xfId="6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right"/>
    </xf>
    <xf numFmtId="175" fontId="4" fillId="0" borderId="18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175" fontId="4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="60" zoomScaleNormal="70" zoomScalePageLayoutView="0" workbookViewId="0" topLeftCell="A51">
      <selection activeCell="F5" sqref="F5:J5"/>
    </sheetView>
  </sheetViews>
  <sheetFormatPr defaultColWidth="9.125" defaultRowHeight="12.75"/>
  <cols>
    <col min="1" max="1" width="4.625" style="6" customWidth="1"/>
    <col min="2" max="2" width="40.50390625" style="6" customWidth="1"/>
    <col min="3" max="3" width="27.25390625" style="6" customWidth="1"/>
    <col min="4" max="4" width="14.375" style="6" customWidth="1"/>
    <col min="5" max="5" width="15.00390625" style="6" customWidth="1"/>
    <col min="6" max="6" width="10.875" style="6" customWidth="1"/>
    <col min="7" max="7" width="11.50390625" style="6" customWidth="1"/>
    <col min="8" max="8" width="15.375" style="6" customWidth="1"/>
    <col min="9" max="9" width="16.375" style="6" hidden="1" customWidth="1"/>
    <col min="10" max="10" width="20.625" style="6" customWidth="1"/>
    <col min="11" max="16384" width="9.125" style="6" customWidth="1"/>
  </cols>
  <sheetData>
    <row r="1" spans="7:10" s="1" customFormat="1" ht="22.5">
      <c r="G1" s="79" t="s">
        <v>66</v>
      </c>
      <c r="H1" s="80"/>
      <c r="I1" s="80"/>
      <c r="J1" s="80"/>
    </row>
    <row r="2" spans="5:10" s="1" customFormat="1" ht="26.25" customHeight="1">
      <c r="E2" s="86" t="s">
        <v>68</v>
      </c>
      <c r="F2" s="72"/>
      <c r="G2" s="72"/>
      <c r="H2" s="72"/>
      <c r="I2" s="72"/>
      <c r="J2" s="72"/>
    </row>
    <row r="3" spans="3:10" s="1" customFormat="1" ht="21" customHeight="1">
      <c r="C3" s="86" t="s">
        <v>70</v>
      </c>
      <c r="D3" s="72"/>
      <c r="E3" s="72"/>
      <c r="F3" s="72"/>
      <c r="G3" s="72"/>
      <c r="H3" s="72"/>
      <c r="I3" s="72"/>
      <c r="J3" s="72"/>
    </row>
    <row r="4" spans="3:10" s="1" customFormat="1" ht="27.75" customHeight="1">
      <c r="C4" s="71" t="s">
        <v>69</v>
      </c>
      <c r="D4" s="72"/>
      <c r="E4" s="72"/>
      <c r="F4" s="72"/>
      <c r="G4" s="72"/>
      <c r="H4" s="72"/>
      <c r="I4" s="72"/>
      <c r="J4" s="72"/>
    </row>
    <row r="5" spans="6:12" s="1" customFormat="1" ht="22.5" customHeight="1">
      <c r="F5" s="84" t="s">
        <v>83</v>
      </c>
      <c r="G5" s="85"/>
      <c r="H5" s="85"/>
      <c r="I5" s="85"/>
      <c r="J5" s="85"/>
      <c r="K5" s="11"/>
      <c r="L5" s="11"/>
    </row>
    <row r="6" spans="7:10" s="1" customFormat="1" ht="18">
      <c r="G6" s="2"/>
      <c r="H6" s="81"/>
      <c r="I6" s="82"/>
      <c r="J6" s="82"/>
    </row>
    <row r="7" s="1" customFormat="1" ht="18" customHeight="1"/>
    <row r="8" spans="7:9" s="1" customFormat="1" ht="18">
      <c r="G8" s="3"/>
      <c r="I8" s="4"/>
    </row>
    <row r="9" spans="1:10" s="5" customFormat="1" ht="47.25" customHeight="1">
      <c r="A9" s="83" t="s">
        <v>42</v>
      </c>
      <c r="B9" s="83"/>
      <c r="C9" s="83"/>
      <c r="D9" s="83"/>
      <c r="E9" s="83"/>
      <c r="F9" s="83"/>
      <c r="G9" s="83"/>
      <c r="H9" s="83"/>
      <c r="I9" s="83"/>
      <c r="J9" s="83"/>
    </row>
    <row r="10" spans="2:10" ht="7.5" customHeight="1">
      <c r="B10" s="7"/>
      <c r="C10" s="7"/>
      <c r="D10" s="7"/>
      <c r="E10" s="7"/>
      <c r="F10" s="7"/>
      <c r="G10" s="7"/>
      <c r="H10" s="7"/>
      <c r="I10" s="7"/>
      <c r="J10" s="7"/>
    </row>
    <row r="11" ht="22.5" customHeight="1" thickBot="1">
      <c r="J11" s="8"/>
    </row>
    <row r="12" spans="1:10" ht="74.25" customHeight="1">
      <c r="A12" s="36" t="s">
        <v>0</v>
      </c>
      <c r="B12" s="37" t="s">
        <v>17</v>
      </c>
      <c r="C12" s="37" t="s">
        <v>16</v>
      </c>
      <c r="D12" s="37" t="s">
        <v>4</v>
      </c>
      <c r="E12" s="38" t="s">
        <v>35</v>
      </c>
      <c r="F12" s="37" t="s">
        <v>5</v>
      </c>
      <c r="G12" s="37" t="s">
        <v>6</v>
      </c>
      <c r="H12" s="37" t="s">
        <v>1</v>
      </c>
      <c r="I12" s="37" t="s">
        <v>9</v>
      </c>
      <c r="J12" s="39" t="s">
        <v>40</v>
      </c>
    </row>
    <row r="13" spans="1:10" ht="97.5" customHeight="1">
      <c r="A13" s="40">
        <v>1</v>
      </c>
      <c r="B13" s="16" t="s">
        <v>43</v>
      </c>
      <c r="C13" s="17" t="s">
        <v>2</v>
      </c>
      <c r="D13" s="17" t="s">
        <v>25</v>
      </c>
      <c r="E13" s="17">
        <v>917</v>
      </c>
      <c r="F13" s="17">
        <v>7950100</v>
      </c>
      <c r="G13" s="18" t="s">
        <v>72</v>
      </c>
      <c r="H13" s="17">
        <v>2013</v>
      </c>
      <c r="I13" s="19">
        <v>830</v>
      </c>
      <c r="J13" s="41">
        <v>60</v>
      </c>
    </row>
    <row r="14" spans="1:10" ht="21" customHeight="1">
      <c r="A14" s="75">
        <v>2</v>
      </c>
      <c r="B14" s="77" t="s">
        <v>45</v>
      </c>
      <c r="C14" s="14" t="s">
        <v>46</v>
      </c>
      <c r="D14" s="17"/>
      <c r="E14" s="17"/>
      <c r="F14" s="17"/>
      <c r="G14" s="18"/>
      <c r="H14" s="17"/>
      <c r="I14" s="19"/>
      <c r="J14" s="42">
        <f>SUM(J15:J16)</f>
        <v>2142</v>
      </c>
    </row>
    <row r="15" spans="1:10" ht="21" customHeight="1">
      <c r="A15" s="76"/>
      <c r="B15" s="78"/>
      <c r="C15" s="17" t="s">
        <v>2</v>
      </c>
      <c r="D15" s="17" t="s">
        <v>41</v>
      </c>
      <c r="E15" s="17">
        <v>917</v>
      </c>
      <c r="F15" s="22">
        <v>7950300</v>
      </c>
      <c r="G15" s="23" t="s">
        <v>75</v>
      </c>
      <c r="H15" s="17">
        <v>2013</v>
      </c>
      <c r="I15" s="19">
        <v>325</v>
      </c>
      <c r="J15" s="41">
        <v>1860</v>
      </c>
    </row>
    <row r="16" spans="1:10" ht="40.5" customHeight="1">
      <c r="A16" s="76"/>
      <c r="B16" s="78"/>
      <c r="C16" s="17" t="s">
        <v>30</v>
      </c>
      <c r="D16" s="17" t="s">
        <v>39</v>
      </c>
      <c r="E16" s="17">
        <v>910</v>
      </c>
      <c r="F16" s="22">
        <v>7950300</v>
      </c>
      <c r="G16" s="23" t="s">
        <v>75</v>
      </c>
      <c r="H16" s="17">
        <v>2013</v>
      </c>
      <c r="I16" s="19"/>
      <c r="J16" s="41">
        <v>282</v>
      </c>
    </row>
    <row r="17" spans="1:10" ht="27" customHeight="1">
      <c r="A17" s="60">
        <v>3</v>
      </c>
      <c r="B17" s="65" t="s">
        <v>55</v>
      </c>
      <c r="C17" s="17" t="s">
        <v>46</v>
      </c>
      <c r="D17" s="17"/>
      <c r="E17" s="17"/>
      <c r="F17" s="22"/>
      <c r="G17" s="23"/>
      <c r="H17" s="17"/>
      <c r="I17" s="19"/>
      <c r="J17" s="44">
        <f>SUM(J18:J20)</f>
        <v>3026</v>
      </c>
    </row>
    <row r="18" spans="1:10" ht="27" customHeight="1">
      <c r="A18" s="63"/>
      <c r="B18" s="66"/>
      <c r="C18" s="68" t="s">
        <v>57</v>
      </c>
      <c r="D18" s="17" t="s">
        <v>21</v>
      </c>
      <c r="E18" s="17">
        <v>913</v>
      </c>
      <c r="F18" s="22">
        <v>7950400</v>
      </c>
      <c r="G18" s="23" t="s">
        <v>82</v>
      </c>
      <c r="H18" s="17">
        <v>2013</v>
      </c>
      <c r="I18" s="19"/>
      <c r="J18" s="44">
        <v>8</v>
      </c>
    </row>
    <row r="19" spans="1:10" ht="27" customHeight="1">
      <c r="A19" s="63"/>
      <c r="B19" s="66"/>
      <c r="C19" s="69"/>
      <c r="D19" s="17" t="s">
        <v>21</v>
      </c>
      <c r="E19" s="17">
        <v>913</v>
      </c>
      <c r="F19" s="22">
        <v>7950400</v>
      </c>
      <c r="G19" s="23" t="s">
        <v>72</v>
      </c>
      <c r="H19" s="17">
        <v>2013</v>
      </c>
      <c r="I19" s="19"/>
      <c r="J19" s="44">
        <v>2018</v>
      </c>
    </row>
    <row r="20" spans="1:10" ht="27" customHeight="1">
      <c r="A20" s="64"/>
      <c r="B20" s="67"/>
      <c r="C20" s="70"/>
      <c r="D20" s="17" t="s">
        <v>21</v>
      </c>
      <c r="E20" s="17">
        <v>913</v>
      </c>
      <c r="F20" s="22">
        <v>7950400</v>
      </c>
      <c r="G20" s="18" t="s">
        <v>74</v>
      </c>
      <c r="H20" s="17">
        <v>2013</v>
      </c>
      <c r="I20" s="19"/>
      <c r="J20" s="41">
        <v>1000</v>
      </c>
    </row>
    <row r="21" spans="1:10" ht="19.5" customHeight="1">
      <c r="A21" s="75">
        <v>4</v>
      </c>
      <c r="B21" s="87" t="s">
        <v>56</v>
      </c>
      <c r="C21" s="14" t="s">
        <v>46</v>
      </c>
      <c r="D21" s="17"/>
      <c r="E21" s="17"/>
      <c r="F21" s="17"/>
      <c r="G21" s="18"/>
      <c r="H21" s="17"/>
      <c r="I21" s="19"/>
      <c r="J21" s="42">
        <f>SUM(J22:J27)</f>
        <v>7391</v>
      </c>
    </row>
    <row r="22" spans="1:10" ht="19.5" customHeight="1">
      <c r="A22" s="76"/>
      <c r="B22" s="88"/>
      <c r="C22" s="17" t="s">
        <v>27</v>
      </c>
      <c r="D22" s="17" t="s">
        <v>23</v>
      </c>
      <c r="E22" s="17">
        <v>907</v>
      </c>
      <c r="F22" s="22">
        <v>7950500</v>
      </c>
      <c r="G22" s="18" t="s">
        <v>72</v>
      </c>
      <c r="H22" s="17">
        <v>2013</v>
      </c>
      <c r="I22" s="19"/>
      <c r="J22" s="41">
        <v>232</v>
      </c>
    </row>
    <row r="23" spans="1:10" ht="19.5" customHeight="1">
      <c r="A23" s="76"/>
      <c r="B23" s="88"/>
      <c r="C23" s="17" t="s">
        <v>27</v>
      </c>
      <c r="D23" s="17" t="s">
        <v>23</v>
      </c>
      <c r="E23" s="17">
        <v>907</v>
      </c>
      <c r="F23" s="22">
        <v>7950500</v>
      </c>
      <c r="G23" s="18" t="s">
        <v>76</v>
      </c>
      <c r="H23" s="17">
        <v>2013</v>
      </c>
      <c r="I23" s="19"/>
      <c r="J23" s="41">
        <v>23</v>
      </c>
    </row>
    <row r="24" spans="1:10" ht="19.5" customHeight="1">
      <c r="A24" s="76"/>
      <c r="B24" s="88"/>
      <c r="C24" s="17" t="s">
        <v>27</v>
      </c>
      <c r="D24" s="17" t="s">
        <v>15</v>
      </c>
      <c r="E24" s="17">
        <v>907</v>
      </c>
      <c r="F24" s="22">
        <v>7950500</v>
      </c>
      <c r="G24" s="18" t="s">
        <v>72</v>
      </c>
      <c r="H24" s="17">
        <v>2013</v>
      </c>
      <c r="I24" s="19"/>
      <c r="J24" s="41">
        <v>1658</v>
      </c>
    </row>
    <row r="25" spans="1:10" ht="19.5" customHeight="1">
      <c r="A25" s="76"/>
      <c r="B25" s="88"/>
      <c r="C25" s="17" t="s">
        <v>27</v>
      </c>
      <c r="D25" s="17" t="s">
        <v>11</v>
      </c>
      <c r="E25" s="17">
        <v>907</v>
      </c>
      <c r="F25" s="22">
        <v>7950500</v>
      </c>
      <c r="G25" s="18" t="s">
        <v>77</v>
      </c>
      <c r="H25" s="17">
        <v>2013</v>
      </c>
      <c r="I25" s="19"/>
      <c r="J25" s="41">
        <v>2504</v>
      </c>
    </row>
    <row r="26" spans="1:10" ht="19.5" customHeight="1">
      <c r="A26" s="76"/>
      <c r="B26" s="88"/>
      <c r="C26" s="17" t="s">
        <v>27</v>
      </c>
      <c r="D26" s="17" t="s">
        <v>11</v>
      </c>
      <c r="E26" s="17">
        <v>907</v>
      </c>
      <c r="F26" s="22">
        <v>7950500</v>
      </c>
      <c r="G26" s="18" t="s">
        <v>73</v>
      </c>
      <c r="H26" s="17">
        <v>2013</v>
      </c>
      <c r="I26" s="19"/>
      <c r="J26" s="41">
        <v>500</v>
      </c>
    </row>
    <row r="27" spans="1:10" ht="19.5" customHeight="1">
      <c r="A27" s="76"/>
      <c r="B27" s="88"/>
      <c r="C27" s="17" t="s">
        <v>27</v>
      </c>
      <c r="D27" s="17" t="s">
        <v>11</v>
      </c>
      <c r="E27" s="17">
        <v>907</v>
      </c>
      <c r="F27" s="22">
        <v>7950500</v>
      </c>
      <c r="G27" s="18" t="s">
        <v>72</v>
      </c>
      <c r="H27" s="17">
        <v>2013</v>
      </c>
      <c r="I27" s="19"/>
      <c r="J27" s="41">
        <v>2474</v>
      </c>
    </row>
    <row r="28" spans="1:10" ht="20.25" customHeight="1">
      <c r="A28" s="75">
        <v>5</v>
      </c>
      <c r="B28" s="73" t="s">
        <v>47</v>
      </c>
      <c r="C28" s="14" t="s">
        <v>46</v>
      </c>
      <c r="D28" s="17"/>
      <c r="E28" s="17"/>
      <c r="F28" s="17"/>
      <c r="G28" s="17"/>
      <c r="H28" s="17"/>
      <c r="I28" s="24" t="e">
        <f>I29+#REF!+#REF!+#REF!</f>
        <v>#REF!</v>
      </c>
      <c r="J28" s="43">
        <f>SUM(J29:J34)</f>
        <v>2283.6000000000004</v>
      </c>
    </row>
    <row r="29" spans="1:10" ht="20.25" customHeight="1">
      <c r="A29" s="76"/>
      <c r="B29" s="74"/>
      <c r="C29" s="17" t="s">
        <v>26</v>
      </c>
      <c r="D29" s="17" t="s">
        <v>19</v>
      </c>
      <c r="E29" s="17">
        <v>907</v>
      </c>
      <c r="F29" s="17">
        <v>7950700</v>
      </c>
      <c r="G29" s="18" t="s">
        <v>72</v>
      </c>
      <c r="H29" s="17">
        <v>2013</v>
      </c>
      <c r="I29" s="26">
        <v>5676</v>
      </c>
      <c r="J29" s="44">
        <v>238.2</v>
      </c>
    </row>
    <row r="30" spans="1:10" ht="20.25" customHeight="1">
      <c r="A30" s="76"/>
      <c r="B30" s="74"/>
      <c r="C30" s="17" t="s">
        <v>27</v>
      </c>
      <c r="D30" s="17" t="s">
        <v>15</v>
      </c>
      <c r="E30" s="17">
        <v>907</v>
      </c>
      <c r="F30" s="17">
        <v>7950700</v>
      </c>
      <c r="G30" s="18" t="s">
        <v>72</v>
      </c>
      <c r="H30" s="17">
        <v>2013</v>
      </c>
      <c r="I30" s="26"/>
      <c r="J30" s="44">
        <v>547.2</v>
      </c>
    </row>
    <row r="31" spans="1:10" ht="20.25" customHeight="1">
      <c r="A31" s="76"/>
      <c r="B31" s="74"/>
      <c r="C31" s="17" t="s">
        <v>27</v>
      </c>
      <c r="D31" s="17" t="s">
        <v>24</v>
      </c>
      <c r="E31" s="17">
        <v>907</v>
      </c>
      <c r="F31" s="17">
        <v>7950700</v>
      </c>
      <c r="G31" s="18" t="s">
        <v>72</v>
      </c>
      <c r="H31" s="17">
        <v>2013</v>
      </c>
      <c r="I31" s="26"/>
      <c r="J31" s="44">
        <v>718.2</v>
      </c>
    </row>
    <row r="32" spans="1:10" ht="20.25" customHeight="1">
      <c r="A32" s="76"/>
      <c r="B32" s="74"/>
      <c r="C32" s="17" t="s">
        <v>10</v>
      </c>
      <c r="D32" s="17" t="s">
        <v>12</v>
      </c>
      <c r="E32" s="17">
        <v>904</v>
      </c>
      <c r="F32" s="17">
        <v>7950700</v>
      </c>
      <c r="G32" s="18" t="s">
        <v>72</v>
      </c>
      <c r="H32" s="17">
        <v>2013</v>
      </c>
      <c r="I32" s="27"/>
      <c r="J32" s="44">
        <v>540</v>
      </c>
    </row>
    <row r="33" spans="1:10" ht="20.25" customHeight="1">
      <c r="A33" s="76"/>
      <c r="B33" s="74"/>
      <c r="C33" s="17" t="s">
        <v>57</v>
      </c>
      <c r="D33" s="17" t="s">
        <v>21</v>
      </c>
      <c r="E33" s="17">
        <v>913</v>
      </c>
      <c r="F33" s="17">
        <v>7950700</v>
      </c>
      <c r="G33" s="18" t="s">
        <v>72</v>
      </c>
      <c r="H33" s="17">
        <v>2013</v>
      </c>
      <c r="I33" s="27"/>
      <c r="J33" s="44">
        <v>180</v>
      </c>
    </row>
    <row r="34" spans="1:10" ht="20.25" customHeight="1">
      <c r="A34" s="76"/>
      <c r="B34" s="74"/>
      <c r="C34" s="17" t="s">
        <v>28</v>
      </c>
      <c r="D34" s="17" t="s">
        <v>15</v>
      </c>
      <c r="E34" s="17">
        <v>904</v>
      </c>
      <c r="F34" s="17">
        <v>7950700</v>
      </c>
      <c r="G34" s="18" t="s">
        <v>78</v>
      </c>
      <c r="H34" s="17">
        <v>2013</v>
      </c>
      <c r="I34" s="27"/>
      <c r="J34" s="44">
        <v>60</v>
      </c>
    </row>
    <row r="35" spans="1:10" ht="90" customHeight="1">
      <c r="A35" s="40">
        <v>6</v>
      </c>
      <c r="B35" s="16" t="s">
        <v>48</v>
      </c>
      <c r="C35" s="17" t="s">
        <v>2</v>
      </c>
      <c r="D35" s="17" t="s">
        <v>7</v>
      </c>
      <c r="E35" s="17">
        <v>917</v>
      </c>
      <c r="F35" s="17">
        <v>7950800</v>
      </c>
      <c r="G35" s="18" t="s">
        <v>72</v>
      </c>
      <c r="H35" s="17">
        <v>2013</v>
      </c>
      <c r="I35" s="28">
        <v>50</v>
      </c>
      <c r="J35" s="42">
        <v>50</v>
      </c>
    </row>
    <row r="36" spans="1:10" ht="90.75" customHeight="1">
      <c r="A36" s="40">
        <v>7</v>
      </c>
      <c r="B36" s="29" t="s">
        <v>50</v>
      </c>
      <c r="C36" s="17" t="s">
        <v>2</v>
      </c>
      <c r="D36" s="17" t="s">
        <v>13</v>
      </c>
      <c r="E36" s="17">
        <v>917</v>
      </c>
      <c r="F36" s="17">
        <v>7950900</v>
      </c>
      <c r="G36" s="18" t="s">
        <v>79</v>
      </c>
      <c r="H36" s="17">
        <v>2013</v>
      </c>
      <c r="I36" s="30">
        <v>1152</v>
      </c>
      <c r="J36" s="42">
        <v>892.4</v>
      </c>
    </row>
    <row r="37" spans="1:10" ht="120" customHeight="1">
      <c r="A37" s="45">
        <v>8</v>
      </c>
      <c r="B37" s="31" t="s">
        <v>49</v>
      </c>
      <c r="C37" s="32" t="s">
        <v>3</v>
      </c>
      <c r="D37" s="32" t="s">
        <v>8</v>
      </c>
      <c r="E37" s="32">
        <v>902</v>
      </c>
      <c r="F37" s="32">
        <v>7951100</v>
      </c>
      <c r="G37" s="35" t="s">
        <v>80</v>
      </c>
      <c r="H37" s="32">
        <v>2013</v>
      </c>
      <c r="I37" s="33">
        <v>2454</v>
      </c>
      <c r="J37" s="46">
        <v>750</v>
      </c>
    </row>
    <row r="38" spans="1:10" ht="25.5" customHeight="1">
      <c r="A38" s="90">
        <v>9</v>
      </c>
      <c r="B38" s="91" t="s">
        <v>34</v>
      </c>
      <c r="C38" s="32" t="s">
        <v>46</v>
      </c>
      <c r="D38" s="32"/>
      <c r="E38" s="32"/>
      <c r="F38" s="32"/>
      <c r="G38" s="32"/>
      <c r="H38" s="32"/>
      <c r="I38" s="33"/>
      <c r="J38" s="46">
        <f>SUM(J39:J50)</f>
        <v>7468</v>
      </c>
    </row>
    <row r="39" spans="1:10" ht="24" customHeight="1">
      <c r="A39" s="90"/>
      <c r="B39" s="91"/>
      <c r="C39" s="32" t="s">
        <v>27</v>
      </c>
      <c r="D39" s="32" t="s">
        <v>23</v>
      </c>
      <c r="E39" s="32">
        <v>907</v>
      </c>
      <c r="F39" s="32">
        <v>7951700</v>
      </c>
      <c r="G39" s="32">
        <v>111</v>
      </c>
      <c r="H39" s="32">
        <v>2013</v>
      </c>
      <c r="I39" s="33"/>
      <c r="J39" s="47">
        <v>6968</v>
      </c>
    </row>
    <row r="40" spans="1:10" ht="36.75" customHeight="1">
      <c r="A40" s="90"/>
      <c r="B40" s="91"/>
      <c r="C40" s="32" t="s">
        <v>30</v>
      </c>
      <c r="D40" s="32" t="s">
        <v>31</v>
      </c>
      <c r="E40" s="32">
        <v>910</v>
      </c>
      <c r="F40" s="32">
        <v>7951700</v>
      </c>
      <c r="G40" s="32">
        <v>242</v>
      </c>
      <c r="H40" s="32">
        <v>2013</v>
      </c>
      <c r="I40" s="33"/>
      <c r="J40" s="47">
        <v>500</v>
      </c>
    </row>
    <row r="41" spans="1:10" ht="26.25" customHeight="1" hidden="1">
      <c r="A41" s="76"/>
      <c r="B41" s="78"/>
      <c r="C41" s="92" t="s">
        <v>30</v>
      </c>
      <c r="D41" s="32" t="s">
        <v>31</v>
      </c>
      <c r="E41" s="32">
        <v>910</v>
      </c>
      <c r="F41" s="32">
        <v>7951700</v>
      </c>
      <c r="G41" s="23" t="s">
        <v>38</v>
      </c>
      <c r="H41" s="32">
        <v>2012</v>
      </c>
      <c r="I41" s="33"/>
      <c r="J41" s="47"/>
    </row>
    <row r="42" spans="1:10" ht="26.25" customHeight="1" hidden="1">
      <c r="A42" s="76"/>
      <c r="B42" s="78"/>
      <c r="C42" s="92"/>
      <c r="D42" s="32" t="s">
        <v>31</v>
      </c>
      <c r="E42" s="32">
        <v>913</v>
      </c>
      <c r="F42" s="32">
        <v>7951700</v>
      </c>
      <c r="G42" s="23" t="s">
        <v>38</v>
      </c>
      <c r="H42" s="32">
        <v>2012</v>
      </c>
      <c r="I42" s="33"/>
      <c r="J42" s="47"/>
    </row>
    <row r="43" spans="1:10" ht="26.25" customHeight="1" hidden="1">
      <c r="A43" s="76"/>
      <c r="B43" s="78"/>
      <c r="C43" s="92"/>
      <c r="D43" s="32" t="s">
        <v>23</v>
      </c>
      <c r="E43" s="32">
        <v>907</v>
      </c>
      <c r="F43" s="32">
        <v>7951700</v>
      </c>
      <c r="G43" s="23" t="s">
        <v>38</v>
      </c>
      <c r="H43" s="32">
        <v>2012</v>
      </c>
      <c r="I43" s="33"/>
      <c r="J43" s="47"/>
    </row>
    <row r="44" spans="1:10" ht="26.25" customHeight="1" hidden="1">
      <c r="A44" s="76"/>
      <c r="B44" s="78"/>
      <c r="C44" s="92"/>
      <c r="D44" s="32" t="s">
        <v>15</v>
      </c>
      <c r="E44" s="32">
        <v>907</v>
      </c>
      <c r="F44" s="32">
        <v>7951700</v>
      </c>
      <c r="G44" s="35" t="s">
        <v>38</v>
      </c>
      <c r="H44" s="32">
        <v>2012</v>
      </c>
      <c r="I44" s="33"/>
      <c r="J44" s="47"/>
    </row>
    <row r="45" spans="1:10" ht="26.25" customHeight="1" hidden="1">
      <c r="A45" s="76"/>
      <c r="B45" s="78"/>
      <c r="C45" s="92"/>
      <c r="D45" s="32" t="s">
        <v>11</v>
      </c>
      <c r="E45" s="32">
        <v>907</v>
      </c>
      <c r="F45" s="32">
        <v>7951700</v>
      </c>
      <c r="G45" s="35" t="s">
        <v>38</v>
      </c>
      <c r="H45" s="32">
        <v>2012</v>
      </c>
      <c r="I45" s="33"/>
      <c r="J45" s="47"/>
    </row>
    <row r="46" spans="1:10" ht="26.25" customHeight="1" hidden="1">
      <c r="A46" s="76"/>
      <c r="B46" s="78"/>
      <c r="C46" s="92"/>
      <c r="D46" s="32" t="s">
        <v>24</v>
      </c>
      <c r="E46" s="32">
        <v>907</v>
      </c>
      <c r="F46" s="32">
        <v>7951700</v>
      </c>
      <c r="G46" s="35" t="s">
        <v>38</v>
      </c>
      <c r="H46" s="32">
        <v>2012</v>
      </c>
      <c r="I46" s="33"/>
      <c r="J46" s="47"/>
    </row>
    <row r="47" spans="1:10" ht="26.25" customHeight="1" hidden="1">
      <c r="A47" s="76"/>
      <c r="B47" s="78"/>
      <c r="C47" s="92"/>
      <c r="D47" s="32" t="s">
        <v>12</v>
      </c>
      <c r="E47" s="32">
        <v>904</v>
      </c>
      <c r="F47" s="32">
        <v>7951700</v>
      </c>
      <c r="G47" s="35" t="s">
        <v>38</v>
      </c>
      <c r="H47" s="32">
        <v>2012</v>
      </c>
      <c r="I47" s="33"/>
      <c r="J47" s="47"/>
    </row>
    <row r="48" spans="1:10" ht="27" customHeight="1" hidden="1">
      <c r="A48" s="76"/>
      <c r="B48" s="78"/>
      <c r="C48" s="92"/>
      <c r="D48" s="32" t="s">
        <v>36</v>
      </c>
      <c r="E48" s="32">
        <v>917</v>
      </c>
      <c r="F48" s="32">
        <v>7951700</v>
      </c>
      <c r="G48" s="35" t="s">
        <v>37</v>
      </c>
      <c r="H48" s="32">
        <v>2012</v>
      </c>
      <c r="I48" s="33"/>
      <c r="J48" s="47"/>
    </row>
    <row r="49" spans="1:10" ht="27" customHeight="1" hidden="1">
      <c r="A49" s="76"/>
      <c r="B49" s="78"/>
      <c r="C49" s="92"/>
      <c r="D49" s="32" t="s">
        <v>21</v>
      </c>
      <c r="E49" s="32">
        <v>913</v>
      </c>
      <c r="F49" s="32">
        <v>7951700</v>
      </c>
      <c r="G49" s="35" t="s">
        <v>38</v>
      </c>
      <c r="H49" s="32">
        <v>2012</v>
      </c>
      <c r="I49" s="33"/>
      <c r="J49" s="47"/>
    </row>
    <row r="50" spans="1:10" ht="27" customHeight="1" hidden="1" thickBot="1">
      <c r="A50" s="76"/>
      <c r="B50" s="78"/>
      <c r="C50" s="93"/>
      <c r="D50" s="32" t="s">
        <v>32</v>
      </c>
      <c r="E50" s="32">
        <v>910</v>
      </c>
      <c r="F50" s="32">
        <v>7951700</v>
      </c>
      <c r="G50" s="35" t="s">
        <v>33</v>
      </c>
      <c r="H50" s="32">
        <v>2012</v>
      </c>
      <c r="I50" s="33"/>
      <c r="J50" s="47"/>
    </row>
    <row r="51" spans="1:10" ht="102.75" customHeight="1">
      <c r="A51" s="40">
        <v>10</v>
      </c>
      <c r="B51" s="20" t="s">
        <v>51</v>
      </c>
      <c r="C51" s="17" t="s">
        <v>18</v>
      </c>
      <c r="D51" s="17" t="s">
        <v>11</v>
      </c>
      <c r="E51" s="17">
        <v>917</v>
      </c>
      <c r="F51" s="17">
        <v>7951200</v>
      </c>
      <c r="G51" s="18" t="s">
        <v>72</v>
      </c>
      <c r="H51" s="17">
        <v>2013</v>
      </c>
      <c r="I51" s="28">
        <v>45</v>
      </c>
      <c r="J51" s="42">
        <v>145</v>
      </c>
    </row>
    <row r="52" spans="1:10" ht="32.25" customHeight="1">
      <c r="A52" s="75">
        <v>11</v>
      </c>
      <c r="B52" s="77" t="s">
        <v>52</v>
      </c>
      <c r="C52" s="17" t="s">
        <v>46</v>
      </c>
      <c r="D52" s="17"/>
      <c r="E52" s="17"/>
      <c r="F52" s="17"/>
      <c r="G52" s="18"/>
      <c r="H52" s="17"/>
      <c r="I52" s="28">
        <v>118</v>
      </c>
      <c r="J52" s="42">
        <f>SUM(J53:J54)</f>
        <v>30</v>
      </c>
    </row>
    <row r="53" spans="1:10" ht="32.25" customHeight="1">
      <c r="A53" s="76"/>
      <c r="B53" s="78"/>
      <c r="C53" s="17" t="s">
        <v>2</v>
      </c>
      <c r="D53" s="17" t="s">
        <v>64</v>
      </c>
      <c r="E53" s="17">
        <v>917</v>
      </c>
      <c r="F53" s="17">
        <v>7951400</v>
      </c>
      <c r="G53" s="18" t="s">
        <v>72</v>
      </c>
      <c r="H53" s="17">
        <v>2013</v>
      </c>
      <c r="I53" s="28"/>
      <c r="J53" s="42">
        <v>6.3</v>
      </c>
    </row>
    <row r="54" spans="1:10" ht="32.25" customHeight="1">
      <c r="A54" s="76"/>
      <c r="B54" s="78"/>
      <c r="C54" s="17" t="s">
        <v>2</v>
      </c>
      <c r="D54" s="17" t="s">
        <v>64</v>
      </c>
      <c r="E54" s="17">
        <v>917</v>
      </c>
      <c r="F54" s="17">
        <v>7951400</v>
      </c>
      <c r="G54" s="18" t="s">
        <v>80</v>
      </c>
      <c r="H54" s="17">
        <v>2013</v>
      </c>
      <c r="I54" s="28"/>
      <c r="J54" s="42">
        <v>23.7</v>
      </c>
    </row>
    <row r="55" spans="1:10" ht="103.5" customHeight="1">
      <c r="A55" s="40">
        <v>12</v>
      </c>
      <c r="B55" s="20" t="s">
        <v>22</v>
      </c>
      <c r="C55" s="17" t="s">
        <v>18</v>
      </c>
      <c r="D55" s="17" t="s">
        <v>11</v>
      </c>
      <c r="E55" s="17">
        <v>917</v>
      </c>
      <c r="F55" s="17">
        <v>7952500</v>
      </c>
      <c r="G55" s="18" t="s">
        <v>72</v>
      </c>
      <c r="H55" s="17">
        <v>2013</v>
      </c>
      <c r="I55" s="28"/>
      <c r="J55" s="42">
        <v>400</v>
      </c>
    </row>
    <row r="56" spans="1:10" ht="22.5" customHeight="1">
      <c r="A56" s="75">
        <v>13</v>
      </c>
      <c r="B56" s="77" t="s">
        <v>53</v>
      </c>
      <c r="C56" s="17" t="s">
        <v>46</v>
      </c>
      <c r="D56" s="17"/>
      <c r="E56" s="17"/>
      <c r="F56" s="17"/>
      <c r="G56" s="18"/>
      <c r="H56" s="17"/>
      <c r="I56" s="28"/>
      <c r="J56" s="42">
        <f>SUM(J57:J60)</f>
        <v>1850</v>
      </c>
    </row>
    <row r="57" spans="1:10" ht="22.5" customHeight="1">
      <c r="A57" s="76"/>
      <c r="B57" s="78"/>
      <c r="C57" s="17" t="s">
        <v>27</v>
      </c>
      <c r="D57" s="17" t="s">
        <v>23</v>
      </c>
      <c r="E57" s="17">
        <v>907</v>
      </c>
      <c r="F57" s="17">
        <v>7951600</v>
      </c>
      <c r="G57" s="18" t="s">
        <v>72</v>
      </c>
      <c r="H57" s="17">
        <v>2013</v>
      </c>
      <c r="I57" s="28"/>
      <c r="J57" s="41">
        <v>903.1</v>
      </c>
    </row>
    <row r="58" spans="1:10" ht="22.5" customHeight="1">
      <c r="A58" s="76"/>
      <c r="B58" s="78"/>
      <c r="C58" s="17" t="s">
        <v>27</v>
      </c>
      <c r="D58" s="17" t="s">
        <v>15</v>
      </c>
      <c r="E58" s="17">
        <v>907</v>
      </c>
      <c r="F58" s="17">
        <v>7951600</v>
      </c>
      <c r="G58" s="18" t="s">
        <v>72</v>
      </c>
      <c r="H58" s="17">
        <v>2013</v>
      </c>
      <c r="I58" s="28"/>
      <c r="J58" s="41">
        <v>706.9</v>
      </c>
    </row>
    <row r="59" spans="1:10" ht="22.5" customHeight="1">
      <c r="A59" s="76"/>
      <c r="B59" s="78"/>
      <c r="C59" s="17" t="s">
        <v>20</v>
      </c>
      <c r="D59" s="17" t="s">
        <v>21</v>
      </c>
      <c r="E59" s="17">
        <v>913</v>
      </c>
      <c r="F59" s="17">
        <v>7951600</v>
      </c>
      <c r="G59" s="18" t="s">
        <v>73</v>
      </c>
      <c r="H59" s="17">
        <v>2013</v>
      </c>
      <c r="I59" s="28"/>
      <c r="J59" s="41">
        <v>150</v>
      </c>
    </row>
    <row r="60" spans="1:10" ht="22.5" customHeight="1">
      <c r="A60" s="76"/>
      <c r="B60" s="78"/>
      <c r="C60" s="17" t="s">
        <v>20</v>
      </c>
      <c r="D60" s="17" t="s">
        <v>21</v>
      </c>
      <c r="E60" s="17">
        <v>913</v>
      </c>
      <c r="F60" s="17">
        <v>7951600</v>
      </c>
      <c r="G60" s="18" t="s">
        <v>72</v>
      </c>
      <c r="H60" s="17">
        <v>2013</v>
      </c>
      <c r="I60" s="28"/>
      <c r="J60" s="41">
        <v>90</v>
      </c>
    </row>
    <row r="61" spans="1:10" ht="18.75" customHeight="1">
      <c r="A61" s="60">
        <v>14</v>
      </c>
      <c r="B61" s="60" t="s">
        <v>71</v>
      </c>
      <c r="C61" s="17" t="s">
        <v>46</v>
      </c>
      <c r="D61" s="17"/>
      <c r="E61" s="17"/>
      <c r="F61" s="17"/>
      <c r="G61" s="18"/>
      <c r="H61" s="17"/>
      <c r="I61" s="28"/>
      <c r="J61" s="42">
        <f>SUM(J62:J65)</f>
        <v>7451</v>
      </c>
    </row>
    <row r="62" spans="1:10" ht="18.75" customHeight="1">
      <c r="A62" s="61"/>
      <c r="B62" s="61"/>
      <c r="C62" s="17" t="s">
        <v>27</v>
      </c>
      <c r="D62" s="17" t="s">
        <v>23</v>
      </c>
      <c r="E62" s="17">
        <v>907</v>
      </c>
      <c r="F62" s="17">
        <v>7953500</v>
      </c>
      <c r="G62" s="18" t="s">
        <v>72</v>
      </c>
      <c r="H62" s="17">
        <v>2013</v>
      </c>
      <c r="I62" s="28"/>
      <c r="J62" s="41">
        <v>215</v>
      </c>
    </row>
    <row r="63" spans="1:10" ht="18.75" customHeight="1">
      <c r="A63" s="61"/>
      <c r="B63" s="61"/>
      <c r="C63" s="17" t="s">
        <v>27</v>
      </c>
      <c r="D63" s="17" t="s">
        <v>23</v>
      </c>
      <c r="E63" s="17">
        <v>907</v>
      </c>
      <c r="F63" s="17">
        <v>7953500</v>
      </c>
      <c r="G63" s="18" t="s">
        <v>73</v>
      </c>
      <c r="H63" s="17">
        <v>2013</v>
      </c>
      <c r="I63" s="28"/>
      <c r="J63" s="41">
        <v>4586</v>
      </c>
    </row>
    <row r="64" spans="1:10" ht="18.75" customHeight="1">
      <c r="A64" s="61"/>
      <c r="B64" s="61"/>
      <c r="C64" s="59" t="s">
        <v>2</v>
      </c>
      <c r="D64" s="17" t="s">
        <v>23</v>
      </c>
      <c r="E64" s="17">
        <v>917</v>
      </c>
      <c r="F64" s="17">
        <v>7953500</v>
      </c>
      <c r="G64" s="18" t="s">
        <v>74</v>
      </c>
      <c r="H64" s="17">
        <v>2013</v>
      </c>
      <c r="I64" s="28"/>
      <c r="J64" s="41">
        <v>2250</v>
      </c>
    </row>
    <row r="65" spans="1:10" ht="18.75" customHeight="1">
      <c r="A65" s="62"/>
      <c r="B65" s="62"/>
      <c r="C65" s="59" t="s">
        <v>2</v>
      </c>
      <c r="D65" s="17" t="s">
        <v>23</v>
      </c>
      <c r="E65" s="17">
        <v>917</v>
      </c>
      <c r="F65" s="17">
        <v>7953500</v>
      </c>
      <c r="G65" s="18" t="s">
        <v>73</v>
      </c>
      <c r="H65" s="17">
        <v>2013</v>
      </c>
      <c r="I65" s="28"/>
      <c r="J65" s="41">
        <v>400</v>
      </c>
    </row>
    <row r="66" spans="1:10" ht="36" customHeight="1">
      <c r="A66" s="75">
        <v>15</v>
      </c>
      <c r="B66" s="94" t="s">
        <v>54</v>
      </c>
      <c r="C66" s="17" t="s">
        <v>46</v>
      </c>
      <c r="D66" s="17"/>
      <c r="E66" s="17"/>
      <c r="F66" s="17"/>
      <c r="G66" s="18"/>
      <c r="H66" s="17"/>
      <c r="I66" s="28">
        <v>118</v>
      </c>
      <c r="J66" s="42">
        <f>SUM(J67:J68)</f>
        <v>300</v>
      </c>
    </row>
    <row r="67" spans="1:10" ht="36" customHeight="1">
      <c r="A67" s="76"/>
      <c r="B67" s="78"/>
      <c r="C67" s="17" t="s">
        <v>27</v>
      </c>
      <c r="D67" s="17" t="s">
        <v>23</v>
      </c>
      <c r="E67" s="17">
        <v>907</v>
      </c>
      <c r="F67" s="17">
        <v>7951500</v>
      </c>
      <c r="G67" s="18" t="s">
        <v>72</v>
      </c>
      <c r="H67" s="17">
        <v>2013</v>
      </c>
      <c r="I67" s="28"/>
      <c r="J67" s="41">
        <v>94.3</v>
      </c>
    </row>
    <row r="68" spans="1:10" ht="36" customHeight="1">
      <c r="A68" s="76"/>
      <c r="B68" s="78"/>
      <c r="C68" s="17" t="s">
        <v>27</v>
      </c>
      <c r="D68" s="17" t="s">
        <v>15</v>
      </c>
      <c r="E68" s="17">
        <v>907</v>
      </c>
      <c r="F68" s="17">
        <v>7951500</v>
      </c>
      <c r="G68" s="18" t="s">
        <v>72</v>
      </c>
      <c r="H68" s="17">
        <v>2013</v>
      </c>
      <c r="I68" s="28"/>
      <c r="J68" s="41">
        <v>205.7</v>
      </c>
    </row>
    <row r="69" spans="1:10" ht="19.5" customHeight="1" thickBot="1">
      <c r="A69" s="48"/>
      <c r="B69" s="89" t="s">
        <v>14</v>
      </c>
      <c r="C69" s="89"/>
      <c r="D69" s="49"/>
      <c r="E69" s="49"/>
      <c r="F69" s="49"/>
      <c r="G69" s="49"/>
      <c r="H69" s="49"/>
      <c r="I69" s="50" t="e">
        <f>#REF!+I35+I36+I37+I51+I52+I66+I28</f>
        <v>#REF!</v>
      </c>
      <c r="J69" s="51">
        <f>SUM(J13+J14+J17+J21+J28+J35+J36+J37+J38+J51+J52+J55+J56+J61+J66)</f>
        <v>34239</v>
      </c>
    </row>
    <row r="70" ht="16.5" customHeight="1">
      <c r="B70" s="9"/>
    </row>
    <row r="130" ht="76.5" customHeight="1"/>
    <row r="131" spans="2:7" ht="15">
      <c r="B131" s="81"/>
      <c r="C131" s="81"/>
      <c r="D131" s="10"/>
      <c r="E131" s="10"/>
      <c r="F131" s="10"/>
      <c r="G131" s="10"/>
    </row>
    <row r="132" spans="2:7" ht="15">
      <c r="B132" s="81"/>
      <c r="C132" s="81"/>
      <c r="D132" s="10"/>
      <c r="E132" s="10"/>
      <c r="F132" s="10"/>
      <c r="G132" s="10"/>
    </row>
    <row r="133" spans="2:7" ht="15">
      <c r="B133" s="81"/>
      <c r="C133" s="81"/>
      <c r="D133" s="10"/>
      <c r="E133" s="10"/>
      <c r="F133" s="10"/>
      <c r="G133" s="10"/>
    </row>
    <row r="134" spans="2:7" ht="15">
      <c r="B134" s="81"/>
      <c r="C134" s="81"/>
      <c r="D134" s="10"/>
      <c r="E134" s="10"/>
      <c r="F134" s="10"/>
      <c r="G134" s="10"/>
    </row>
    <row r="135" spans="2:7" ht="15">
      <c r="B135" s="81"/>
      <c r="C135" s="81"/>
      <c r="D135" s="10"/>
      <c r="E135" s="10"/>
      <c r="F135" s="10"/>
      <c r="G135" s="10"/>
    </row>
  </sheetData>
  <sheetProtection/>
  <mergeCells count="29">
    <mergeCell ref="A21:A27"/>
    <mergeCell ref="B21:B27"/>
    <mergeCell ref="B69:C69"/>
    <mergeCell ref="B131:C135"/>
    <mergeCell ref="A38:A50"/>
    <mergeCell ref="B38:B50"/>
    <mergeCell ref="C41:C50"/>
    <mergeCell ref="B56:B60"/>
    <mergeCell ref="B66:B68"/>
    <mergeCell ref="A66:A68"/>
    <mergeCell ref="A52:A54"/>
    <mergeCell ref="B52:B54"/>
    <mergeCell ref="G1:J1"/>
    <mergeCell ref="H6:J6"/>
    <mergeCell ref="A9:J9"/>
    <mergeCell ref="F5:J5"/>
    <mergeCell ref="E2:J2"/>
    <mergeCell ref="C3:J3"/>
    <mergeCell ref="A61:A65"/>
    <mergeCell ref="B61:B65"/>
    <mergeCell ref="A17:A20"/>
    <mergeCell ref="B17:B20"/>
    <mergeCell ref="C18:C20"/>
    <mergeCell ref="C4:J4"/>
    <mergeCell ref="B28:B34"/>
    <mergeCell ref="A28:A34"/>
    <mergeCell ref="A56:A60"/>
    <mergeCell ref="A14:A16"/>
    <mergeCell ref="B14:B16"/>
  </mergeCells>
  <printOptions/>
  <pageMargins left="0.5905511811023623" right="0.3937007874015748" top="0.3937007874015748" bottom="0.3937007874015748" header="0.11811023622047245" footer="0.1968503937007874"/>
  <pageSetup fitToHeight="2" horizontalDpi="600" verticalDpi="600" orientation="portrait" paperSize="9" scale="59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view="pageBreakPreview" zoomScale="60" zoomScaleNormal="70" zoomScalePageLayoutView="0" workbookViewId="0" topLeftCell="A1">
      <selection activeCell="J61" sqref="J61"/>
    </sheetView>
  </sheetViews>
  <sheetFormatPr defaultColWidth="9.125" defaultRowHeight="12.75"/>
  <cols>
    <col min="1" max="1" width="6.50390625" style="6" customWidth="1"/>
    <col min="2" max="2" width="41.125" style="6" customWidth="1"/>
    <col min="3" max="3" width="26.875" style="6" customWidth="1"/>
    <col min="4" max="4" width="14.375" style="6" customWidth="1"/>
    <col min="5" max="5" width="15.875" style="6" customWidth="1"/>
    <col min="6" max="6" width="10.875" style="6" customWidth="1"/>
    <col min="7" max="7" width="11.50390625" style="6" customWidth="1"/>
    <col min="8" max="8" width="15.375" style="6" customWidth="1"/>
    <col min="9" max="9" width="16.375" style="6" hidden="1" customWidth="1"/>
    <col min="10" max="10" width="20.625" style="6" customWidth="1"/>
    <col min="11" max="16384" width="9.125" style="6" customWidth="1"/>
  </cols>
  <sheetData>
    <row r="1" spans="7:10" s="1" customFormat="1" ht="22.5">
      <c r="G1" s="79" t="s">
        <v>67</v>
      </c>
      <c r="H1" s="80"/>
      <c r="I1" s="80"/>
      <c r="J1" s="80"/>
    </row>
    <row r="2" spans="5:10" s="1" customFormat="1" ht="21" customHeight="1">
      <c r="E2" s="86" t="s">
        <v>68</v>
      </c>
      <c r="F2" s="72"/>
      <c r="G2" s="72"/>
      <c r="H2" s="72"/>
      <c r="I2" s="72"/>
      <c r="J2" s="72"/>
    </row>
    <row r="3" spans="3:10" s="1" customFormat="1" ht="18" customHeight="1">
      <c r="C3" s="86" t="s">
        <v>70</v>
      </c>
      <c r="D3" s="72"/>
      <c r="E3" s="72"/>
      <c r="F3" s="72"/>
      <c r="G3" s="72"/>
      <c r="H3" s="72"/>
      <c r="I3" s="72"/>
      <c r="J3" s="72"/>
    </row>
    <row r="4" spans="5:10" s="1" customFormat="1" ht="18" customHeight="1">
      <c r="E4" s="71" t="s">
        <v>44</v>
      </c>
      <c r="F4" s="96"/>
      <c r="G4" s="96"/>
      <c r="H4" s="96"/>
      <c r="I4" s="96"/>
      <c r="J4" s="96"/>
    </row>
    <row r="5" spans="5:12" s="1" customFormat="1" ht="18" customHeight="1">
      <c r="E5" s="13"/>
      <c r="F5" s="97" t="s">
        <v>29</v>
      </c>
      <c r="G5" s="96"/>
      <c r="H5" s="96"/>
      <c r="I5" s="96"/>
      <c r="J5" s="96"/>
      <c r="K5" s="11"/>
      <c r="L5" s="11"/>
    </row>
    <row r="6" spans="7:10" s="1" customFormat="1" ht="18">
      <c r="G6" s="2"/>
      <c r="H6" s="81"/>
      <c r="I6" s="82"/>
      <c r="J6" s="82"/>
    </row>
    <row r="7" s="1" customFormat="1" ht="18" customHeight="1"/>
    <row r="8" spans="7:9" s="1" customFormat="1" ht="18">
      <c r="G8" s="3"/>
      <c r="I8" s="4"/>
    </row>
    <row r="9" spans="1:10" s="5" customFormat="1" ht="47.25" customHeight="1">
      <c r="A9" s="83" t="s">
        <v>58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s="5" customFormat="1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ht="21.75" customHeight="1" thickBot="1">
      <c r="B11" s="7"/>
      <c r="C11" s="7"/>
      <c r="D11" s="7"/>
      <c r="E11" s="7"/>
      <c r="F11" s="7"/>
      <c r="G11" s="7"/>
      <c r="H11" s="7"/>
      <c r="I11" s="7"/>
      <c r="J11" s="10" t="s">
        <v>61</v>
      </c>
    </row>
    <row r="12" spans="1:10" ht="22.5" customHeight="1">
      <c r="A12" s="100" t="s">
        <v>0</v>
      </c>
      <c r="B12" s="101" t="s">
        <v>17</v>
      </c>
      <c r="C12" s="101" t="s">
        <v>16</v>
      </c>
      <c r="D12" s="98" t="s">
        <v>59</v>
      </c>
      <c r="E12" s="99"/>
      <c r="F12" s="99"/>
      <c r="G12" s="99"/>
      <c r="H12" s="98" t="s">
        <v>60</v>
      </c>
      <c r="I12" s="99"/>
      <c r="J12" s="102"/>
    </row>
    <row r="13" spans="1:10" ht="74.25" customHeight="1">
      <c r="A13" s="76"/>
      <c r="B13" s="93"/>
      <c r="C13" s="93"/>
      <c r="D13" s="14" t="s">
        <v>4</v>
      </c>
      <c r="E13" s="15" t="s">
        <v>35</v>
      </c>
      <c r="F13" s="14" t="s">
        <v>5</v>
      </c>
      <c r="G13" s="14" t="s">
        <v>6</v>
      </c>
      <c r="H13" s="14" t="s">
        <v>62</v>
      </c>
      <c r="I13" s="14" t="s">
        <v>9</v>
      </c>
      <c r="J13" s="57" t="s">
        <v>63</v>
      </c>
    </row>
    <row r="14" spans="1:10" ht="97.5" customHeight="1">
      <c r="A14" s="40">
        <v>1</v>
      </c>
      <c r="B14" s="16" t="s">
        <v>43</v>
      </c>
      <c r="C14" s="17" t="s">
        <v>2</v>
      </c>
      <c r="D14" s="17" t="s">
        <v>25</v>
      </c>
      <c r="E14" s="17">
        <v>917</v>
      </c>
      <c r="F14" s="17">
        <v>7950100</v>
      </c>
      <c r="G14" s="18" t="s">
        <v>72</v>
      </c>
      <c r="H14" s="52">
        <v>60</v>
      </c>
      <c r="I14" s="30">
        <v>830</v>
      </c>
      <c r="J14" s="42">
        <v>60</v>
      </c>
    </row>
    <row r="15" spans="1:10" ht="21" customHeight="1">
      <c r="A15" s="75">
        <v>2</v>
      </c>
      <c r="B15" s="77" t="s">
        <v>45</v>
      </c>
      <c r="C15" s="14" t="s">
        <v>46</v>
      </c>
      <c r="D15" s="17"/>
      <c r="E15" s="17"/>
      <c r="F15" s="17"/>
      <c r="G15" s="18"/>
      <c r="H15" s="21">
        <f>SUM(H16:H17)</f>
        <v>1994</v>
      </c>
      <c r="I15" s="21">
        <f>SUM(I16:I17)</f>
        <v>325</v>
      </c>
      <c r="J15" s="42">
        <f>SUM(J16:J17)</f>
        <v>1994</v>
      </c>
    </row>
    <row r="16" spans="1:10" ht="21" customHeight="1">
      <c r="A16" s="76"/>
      <c r="B16" s="78"/>
      <c r="C16" s="17" t="s">
        <v>2</v>
      </c>
      <c r="D16" s="17" t="s">
        <v>41</v>
      </c>
      <c r="E16" s="17">
        <v>917</v>
      </c>
      <c r="F16" s="22">
        <v>7950300</v>
      </c>
      <c r="G16" s="23" t="s">
        <v>75</v>
      </c>
      <c r="H16" s="53">
        <v>1662</v>
      </c>
      <c r="I16" s="19">
        <v>325</v>
      </c>
      <c r="J16" s="41">
        <v>1662</v>
      </c>
    </row>
    <row r="17" spans="1:10" ht="40.5" customHeight="1">
      <c r="A17" s="76"/>
      <c r="B17" s="78"/>
      <c r="C17" s="17" t="s">
        <v>30</v>
      </c>
      <c r="D17" s="17" t="s">
        <v>39</v>
      </c>
      <c r="E17" s="17">
        <v>910</v>
      </c>
      <c r="F17" s="22">
        <v>7950300</v>
      </c>
      <c r="G17" s="23" t="s">
        <v>75</v>
      </c>
      <c r="H17" s="53">
        <v>332</v>
      </c>
      <c r="I17" s="19"/>
      <c r="J17" s="41">
        <v>332</v>
      </c>
    </row>
    <row r="18" spans="1:10" ht="30.75" customHeight="1">
      <c r="A18" s="60">
        <v>3</v>
      </c>
      <c r="B18" s="65" t="s">
        <v>55</v>
      </c>
      <c r="C18" s="22" t="s">
        <v>46</v>
      </c>
      <c r="D18" s="17"/>
      <c r="E18" s="17"/>
      <c r="F18" s="22"/>
      <c r="G18" s="18"/>
      <c r="H18" s="52">
        <f>SUM(H19:H20)</f>
        <v>4400</v>
      </c>
      <c r="I18" s="52">
        <f>SUM(I19:I20)</f>
        <v>0</v>
      </c>
      <c r="J18" s="52">
        <f>SUM(J19:J20)</f>
        <v>4800</v>
      </c>
    </row>
    <row r="19" spans="1:10" ht="30.75" customHeight="1">
      <c r="A19" s="63"/>
      <c r="B19" s="66"/>
      <c r="C19" s="68" t="s">
        <v>57</v>
      </c>
      <c r="D19" s="17" t="s">
        <v>21</v>
      </c>
      <c r="E19" s="17">
        <v>913</v>
      </c>
      <c r="F19" s="22">
        <v>7950400</v>
      </c>
      <c r="G19" s="18" t="s">
        <v>73</v>
      </c>
      <c r="H19" s="53">
        <v>1300</v>
      </c>
      <c r="I19" s="19"/>
      <c r="J19" s="41">
        <v>1300</v>
      </c>
    </row>
    <row r="20" spans="1:10" ht="30.75" customHeight="1">
      <c r="A20" s="64"/>
      <c r="B20" s="67"/>
      <c r="C20" s="70"/>
      <c r="D20" s="17" t="s">
        <v>21</v>
      </c>
      <c r="E20" s="17">
        <v>913</v>
      </c>
      <c r="F20" s="22">
        <v>7950400</v>
      </c>
      <c r="G20" s="18" t="s">
        <v>72</v>
      </c>
      <c r="H20" s="53">
        <v>3100</v>
      </c>
      <c r="I20" s="19"/>
      <c r="J20" s="41">
        <v>3500</v>
      </c>
    </row>
    <row r="21" spans="1:10" ht="22.5" customHeight="1">
      <c r="A21" s="75">
        <v>4</v>
      </c>
      <c r="B21" s="87" t="s">
        <v>56</v>
      </c>
      <c r="C21" s="14" t="s">
        <v>46</v>
      </c>
      <c r="D21" s="17"/>
      <c r="E21" s="17"/>
      <c r="F21" s="17"/>
      <c r="G21" s="18"/>
      <c r="H21" s="21">
        <f>SUM(H22:H26)</f>
        <v>6823</v>
      </c>
      <c r="I21" s="21">
        <f>SUM(I22:I26)</f>
        <v>0</v>
      </c>
      <c r="J21" s="42">
        <f>SUM(J22:J26)</f>
        <v>6917</v>
      </c>
    </row>
    <row r="22" spans="1:10" ht="22.5" customHeight="1">
      <c r="A22" s="76"/>
      <c r="B22" s="88"/>
      <c r="C22" s="17" t="s">
        <v>27</v>
      </c>
      <c r="D22" s="17" t="s">
        <v>23</v>
      </c>
      <c r="E22" s="17">
        <v>907</v>
      </c>
      <c r="F22" s="22">
        <v>7950500</v>
      </c>
      <c r="G22" s="18" t="s">
        <v>72</v>
      </c>
      <c r="H22" s="53">
        <v>252.5</v>
      </c>
      <c r="I22" s="19"/>
      <c r="J22" s="41">
        <v>281</v>
      </c>
    </row>
    <row r="23" spans="1:10" ht="22.5" customHeight="1">
      <c r="A23" s="76"/>
      <c r="B23" s="88"/>
      <c r="C23" s="17" t="s">
        <v>27</v>
      </c>
      <c r="D23" s="17" t="s">
        <v>23</v>
      </c>
      <c r="E23" s="17">
        <v>907</v>
      </c>
      <c r="F23" s="22">
        <v>7950500</v>
      </c>
      <c r="G23" s="18" t="s">
        <v>81</v>
      </c>
      <c r="H23" s="53">
        <v>23.5</v>
      </c>
      <c r="I23" s="19"/>
      <c r="J23" s="41">
        <v>25</v>
      </c>
    </row>
    <row r="24" spans="1:10" ht="22.5" customHeight="1">
      <c r="A24" s="76"/>
      <c r="B24" s="88"/>
      <c r="C24" s="17" t="s">
        <v>27</v>
      </c>
      <c r="D24" s="17" t="s">
        <v>15</v>
      </c>
      <c r="E24" s="17">
        <v>907</v>
      </c>
      <c r="F24" s="22">
        <v>7950500</v>
      </c>
      <c r="G24" s="18" t="s">
        <v>72</v>
      </c>
      <c r="H24" s="53">
        <v>1539</v>
      </c>
      <c r="I24" s="19"/>
      <c r="J24" s="41">
        <v>1558</v>
      </c>
    </row>
    <row r="25" spans="1:10" ht="22.5" customHeight="1">
      <c r="A25" s="76"/>
      <c r="B25" s="88"/>
      <c r="C25" s="17" t="s">
        <v>27</v>
      </c>
      <c r="D25" s="17" t="s">
        <v>11</v>
      </c>
      <c r="E25" s="17">
        <v>907</v>
      </c>
      <c r="F25" s="22">
        <v>7950500</v>
      </c>
      <c r="G25" s="18" t="s">
        <v>77</v>
      </c>
      <c r="H25" s="53">
        <v>2504</v>
      </c>
      <c r="I25" s="19"/>
      <c r="J25" s="41">
        <v>2504</v>
      </c>
    </row>
    <row r="26" spans="1:10" ht="22.5" customHeight="1">
      <c r="A26" s="76"/>
      <c r="B26" s="88"/>
      <c r="C26" s="17" t="s">
        <v>27</v>
      </c>
      <c r="D26" s="17" t="s">
        <v>11</v>
      </c>
      <c r="E26" s="17">
        <v>907</v>
      </c>
      <c r="F26" s="22">
        <v>7950500</v>
      </c>
      <c r="G26" s="18" t="s">
        <v>72</v>
      </c>
      <c r="H26" s="53">
        <v>2504</v>
      </c>
      <c r="I26" s="19"/>
      <c r="J26" s="41">
        <v>2549</v>
      </c>
    </row>
    <row r="27" spans="1:10" ht="23.25" customHeight="1" hidden="1">
      <c r="A27" s="75">
        <v>5</v>
      </c>
      <c r="B27" s="73" t="s">
        <v>47</v>
      </c>
      <c r="C27" s="14" t="s">
        <v>46</v>
      </c>
      <c r="D27" s="17"/>
      <c r="E27" s="17"/>
      <c r="F27" s="17"/>
      <c r="G27" s="17"/>
      <c r="H27" s="25">
        <f>SUM(H28:H33)</f>
        <v>0</v>
      </c>
      <c r="I27" s="25">
        <f>SUM(I28:I33)</f>
        <v>5676</v>
      </c>
      <c r="J27" s="43">
        <f>SUM(J28:J33)</f>
        <v>0</v>
      </c>
    </row>
    <row r="28" spans="1:10" ht="23.25" customHeight="1" hidden="1">
      <c r="A28" s="76"/>
      <c r="B28" s="74"/>
      <c r="C28" s="17" t="s">
        <v>26</v>
      </c>
      <c r="D28" s="17" t="s">
        <v>19</v>
      </c>
      <c r="E28" s="17">
        <v>907</v>
      </c>
      <c r="F28" s="17">
        <v>7950700</v>
      </c>
      <c r="G28" s="18" t="s">
        <v>38</v>
      </c>
      <c r="H28" s="53">
        <v>0</v>
      </c>
      <c r="I28" s="26">
        <v>5676</v>
      </c>
      <c r="J28" s="44">
        <v>0</v>
      </c>
    </row>
    <row r="29" spans="1:10" ht="23.25" customHeight="1" hidden="1">
      <c r="A29" s="76"/>
      <c r="B29" s="74"/>
      <c r="C29" s="17" t="s">
        <v>27</v>
      </c>
      <c r="D29" s="17" t="s">
        <v>15</v>
      </c>
      <c r="E29" s="17">
        <v>907</v>
      </c>
      <c r="F29" s="17">
        <v>7950700</v>
      </c>
      <c r="G29" s="18" t="s">
        <v>38</v>
      </c>
      <c r="H29" s="53">
        <v>0</v>
      </c>
      <c r="I29" s="26"/>
      <c r="J29" s="44">
        <v>0</v>
      </c>
    </row>
    <row r="30" spans="1:10" ht="23.25" customHeight="1" hidden="1">
      <c r="A30" s="76"/>
      <c r="B30" s="74"/>
      <c r="C30" s="17" t="s">
        <v>27</v>
      </c>
      <c r="D30" s="17" t="s">
        <v>24</v>
      </c>
      <c r="E30" s="17">
        <v>907</v>
      </c>
      <c r="F30" s="17">
        <v>7950700</v>
      </c>
      <c r="G30" s="18" t="s">
        <v>38</v>
      </c>
      <c r="H30" s="53">
        <v>0</v>
      </c>
      <c r="I30" s="26"/>
      <c r="J30" s="44">
        <v>0</v>
      </c>
    </row>
    <row r="31" spans="1:10" ht="23.25" customHeight="1" hidden="1">
      <c r="A31" s="76"/>
      <c r="B31" s="74"/>
      <c r="C31" s="17" t="s">
        <v>10</v>
      </c>
      <c r="D31" s="17" t="s">
        <v>12</v>
      </c>
      <c r="E31" s="17">
        <v>904</v>
      </c>
      <c r="F31" s="17">
        <v>7950700</v>
      </c>
      <c r="G31" s="18" t="s">
        <v>38</v>
      </c>
      <c r="H31" s="53">
        <v>0</v>
      </c>
      <c r="I31" s="27"/>
      <c r="J31" s="44">
        <v>0</v>
      </c>
    </row>
    <row r="32" spans="1:10" ht="23.25" customHeight="1" hidden="1">
      <c r="A32" s="76"/>
      <c r="B32" s="74"/>
      <c r="C32" s="17" t="s">
        <v>57</v>
      </c>
      <c r="D32" s="17" t="s">
        <v>21</v>
      </c>
      <c r="E32" s="17">
        <v>913</v>
      </c>
      <c r="F32" s="17">
        <v>7950700</v>
      </c>
      <c r="G32" s="18" t="s">
        <v>38</v>
      </c>
      <c r="H32" s="53">
        <v>0</v>
      </c>
      <c r="I32" s="27"/>
      <c r="J32" s="44">
        <v>0</v>
      </c>
    </row>
    <row r="33" spans="1:10" ht="23.25" customHeight="1" hidden="1">
      <c r="A33" s="76"/>
      <c r="B33" s="74"/>
      <c r="C33" s="17" t="s">
        <v>28</v>
      </c>
      <c r="D33" s="17" t="s">
        <v>15</v>
      </c>
      <c r="E33" s="17">
        <v>904</v>
      </c>
      <c r="F33" s="17">
        <v>7950700</v>
      </c>
      <c r="G33" s="18" t="s">
        <v>37</v>
      </c>
      <c r="H33" s="53">
        <v>0</v>
      </c>
      <c r="I33" s="27"/>
      <c r="J33" s="44">
        <v>0</v>
      </c>
    </row>
    <row r="34" spans="1:10" ht="100.5" customHeight="1">
      <c r="A34" s="40">
        <v>5</v>
      </c>
      <c r="B34" s="16" t="s">
        <v>48</v>
      </c>
      <c r="C34" s="17" t="s">
        <v>2</v>
      </c>
      <c r="D34" s="17" t="s">
        <v>7</v>
      </c>
      <c r="E34" s="17">
        <v>917</v>
      </c>
      <c r="F34" s="17">
        <v>7950800</v>
      </c>
      <c r="G34" s="18" t="s">
        <v>72</v>
      </c>
      <c r="H34" s="52">
        <v>183</v>
      </c>
      <c r="I34" s="28">
        <v>50</v>
      </c>
      <c r="J34" s="42">
        <v>184</v>
      </c>
    </row>
    <row r="35" spans="1:10" ht="90.75" customHeight="1">
      <c r="A35" s="40">
        <v>6</v>
      </c>
      <c r="B35" s="29" t="s">
        <v>50</v>
      </c>
      <c r="C35" s="17" t="s">
        <v>2</v>
      </c>
      <c r="D35" s="17" t="s">
        <v>13</v>
      </c>
      <c r="E35" s="17">
        <v>917</v>
      </c>
      <c r="F35" s="17">
        <v>7950900</v>
      </c>
      <c r="G35" s="18" t="s">
        <v>80</v>
      </c>
      <c r="H35" s="52">
        <v>892.4</v>
      </c>
      <c r="I35" s="30">
        <v>1152</v>
      </c>
      <c r="J35" s="42">
        <v>892.4</v>
      </c>
    </row>
    <row r="36" spans="1:10" ht="120" customHeight="1">
      <c r="A36" s="45">
        <v>7</v>
      </c>
      <c r="B36" s="31" t="s">
        <v>49</v>
      </c>
      <c r="C36" s="32" t="s">
        <v>3</v>
      </c>
      <c r="D36" s="32" t="s">
        <v>8</v>
      </c>
      <c r="E36" s="32">
        <v>902</v>
      </c>
      <c r="F36" s="32">
        <v>7951100</v>
      </c>
      <c r="G36" s="32">
        <v>810</v>
      </c>
      <c r="H36" s="54">
        <v>1128</v>
      </c>
      <c r="I36" s="33">
        <v>2454</v>
      </c>
      <c r="J36" s="46">
        <v>1183</v>
      </c>
    </row>
    <row r="37" spans="1:10" ht="48" customHeight="1" hidden="1">
      <c r="A37" s="90">
        <v>8</v>
      </c>
      <c r="B37" s="91" t="s">
        <v>34</v>
      </c>
      <c r="C37" s="32" t="s">
        <v>46</v>
      </c>
      <c r="D37" s="32"/>
      <c r="E37" s="32"/>
      <c r="F37" s="32"/>
      <c r="G37" s="32"/>
      <c r="H37" s="34">
        <f>SUM(H39)</f>
        <v>0</v>
      </c>
      <c r="I37" s="34">
        <f>SUM(I39)</f>
        <v>0</v>
      </c>
      <c r="J37" s="46">
        <f>SUM(J39)</f>
        <v>0</v>
      </c>
    </row>
    <row r="38" spans="1:10" ht="38.25" customHeight="1" hidden="1">
      <c r="A38" s="90"/>
      <c r="B38" s="91"/>
      <c r="C38" s="32"/>
      <c r="D38" s="32" t="s">
        <v>41</v>
      </c>
      <c r="E38" s="32">
        <v>917</v>
      </c>
      <c r="F38" s="32">
        <v>7951700</v>
      </c>
      <c r="G38" s="32">
        <v>500</v>
      </c>
      <c r="H38" s="55">
        <v>2012</v>
      </c>
      <c r="I38" s="33"/>
      <c r="J38" s="47"/>
    </row>
    <row r="39" spans="1:10" ht="43.5" customHeight="1" hidden="1">
      <c r="A39" s="90"/>
      <c r="B39" s="91"/>
      <c r="C39" s="32" t="s">
        <v>30</v>
      </c>
      <c r="D39" s="32" t="s">
        <v>39</v>
      </c>
      <c r="E39" s="32">
        <v>910</v>
      </c>
      <c r="F39" s="32">
        <v>7951700</v>
      </c>
      <c r="G39" s="32">
        <v>500</v>
      </c>
      <c r="H39" s="55">
        <v>0</v>
      </c>
      <c r="I39" s="33"/>
      <c r="J39" s="47">
        <v>0</v>
      </c>
    </row>
    <row r="40" spans="1:10" ht="26.25" customHeight="1" hidden="1">
      <c r="A40" s="76"/>
      <c r="B40" s="78"/>
      <c r="C40" s="92" t="s">
        <v>30</v>
      </c>
      <c r="D40" s="32" t="s">
        <v>31</v>
      </c>
      <c r="E40" s="32">
        <v>910</v>
      </c>
      <c r="F40" s="32">
        <v>7951700</v>
      </c>
      <c r="G40" s="23" t="s">
        <v>38</v>
      </c>
      <c r="H40" s="55">
        <v>2012</v>
      </c>
      <c r="I40" s="33"/>
      <c r="J40" s="47"/>
    </row>
    <row r="41" spans="1:10" ht="26.25" customHeight="1" hidden="1">
      <c r="A41" s="76"/>
      <c r="B41" s="78"/>
      <c r="C41" s="92"/>
      <c r="D41" s="32" t="s">
        <v>31</v>
      </c>
      <c r="E41" s="32">
        <v>913</v>
      </c>
      <c r="F41" s="32">
        <v>7951700</v>
      </c>
      <c r="G41" s="23" t="s">
        <v>38</v>
      </c>
      <c r="H41" s="55">
        <v>2012</v>
      </c>
      <c r="I41" s="33"/>
      <c r="J41" s="47"/>
    </row>
    <row r="42" spans="1:10" ht="26.25" customHeight="1" hidden="1">
      <c r="A42" s="76"/>
      <c r="B42" s="78"/>
      <c r="C42" s="92"/>
      <c r="D42" s="32" t="s">
        <v>23</v>
      </c>
      <c r="E42" s="32">
        <v>907</v>
      </c>
      <c r="F42" s="32">
        <v>7951700</v>
      </c>
      <c r="G42" s="23" t="s">
        <v>38</v>
      </c>
      <c r="H42" s="55">
        <v>2012</v>
      </c>
      <c r="I42" s="33"/>
      <c r="J42" s="47"/>
    </row>
    <row r="43" spans="1:10" ht="26.25" customHeight="1" hidden="1">
      <c r="A43" s="76"/>
      <c r="B43" s="78"/>
      <c r="C43" s="92"/>
      <c r="D43" s="32" t="s">
        <v>15</v>
      </c>
      <c r="E43" s="32">
        <v>907</v>
      </c>
      <c r="F43" s="32">
        <v>7951700</v>
      </c>
      <c r="G43" s="35" t="s">
        <v>38</v>
      </c>
      <c r="H43" s="55">
        <v>2012</v>
      </c>
      <c r="I43" s="33"/>
      <c r="J43" s="47"/>
    </row>
    <row r="44" spans="1:10" ht="26.25" customHeight="1" hidden="1">
      <c r="A44" s="76"/>
      <c r="B44" s="78"/>
      <c r="C44" s="92"/>
      <c r="D44" s="32" t="s">
        <v>11</v>
      </c>
      <c r="E44" s="32">
        <v>907</v>
      </c>
      <c r="F44" s="32">
        <v>7951700</v>
      </c>
      <c r="G44" s="35" t="s">
        <v>38</v>
      </c>
      <c r="H44" s="55">
        <v>2012</v>
      </c>
      <c r="I44" s="33"/>
      <c r="J44" s="47"/>
    </row>
    <row r="45" spans="1:10" ht="26.25" customHeight="1" hidden="1">
      <c r="A45" s="76"/>
      <c r="B45" s="78"/>
      <c r="C45" s="92"/>
      <c r="D45" s="32" t="s">
        <v>24</v>
      </c>
      <c r="E45" s="32">
        <v>907</v>
      </c>
      <c r="F45" s="32">
        <v>7951700</v>
      </c>
      <c r="G45" s="35" t="s">
        <v>38</v>
      </c>
      <c r="H45" s="55">
        <v>2012</v>
      </c>
      <c r="I45" s="33"/>
      <c r="J45" s="47"/>
    </row>
    <row r="46" spans="1:10" ht="26.25" customHeight="1" hidden="1">
      <c r="A46" s="76"/>
      <c r="B46" s="78"/>
      <c r="C46" s="92"/>
      <c r="D46" s="32" t="s">
        <v>12</v>
      </c>
      <c r="E46" s="32">
        <v>904</v>
      </c>
      <c r="F46" s="32">
        <v>7951700</v>
      </c>
      <c r="G46" s="35" t="s">
        <v>38</v>
      </c>
      <c r="H46" s="55">
        <v>2012</v>
      </c>
      <c r="I46" s="33"/>
      <c r="J46" s="47"/>
    </row>
    <row r="47" spans="1:10" ht="27" customHeight="1" hidden="1">
      <c r="A47" s="76"/>
      <c r="B47" s="78"/>
      <c r="C47" s="92"/>
      <c r="D47" s="32" t="s">
        <v>36</v>
      </c>
      <c r="E47" s="32">
        <v>917</v>
      </c>
      <c r="F47" s="32">
        <v>7951700</v>
      </c>
      <c r="G47" s="35" t="s">
        <v>37</v>
      </c>
      <c r="H47" s="55">
        <v>2012</v>
      </c>
      <c r="I47" s="33"/>
      <c r="J47" s="47"/>
    </row>
    <row r="48" spans="1:10" ht="27" customHeight="1" hidden="1">
      <c r="A48" s="76"/>
      <c r="B48" s="78"/>
      <c r="C48" s="92"/>
      <c r="D48" s="32" t="s">
        <v>21</v>
      </c>
      <c r="E48" s="32">
        <v>913</v>
      </c>
      <c r="F48" s="32">
        <v>7951700</v>
      </c>
      <c r="G48" s="35" t="s">
        <v>38</v>
      </c>
      <c r="H48" s="55">
        <v>2012</v>
      </c>
      <c r="I48" s="33"/>
      <c r="J48" s="47"/>
    </row>
    <row r="49" spans="1:10" ht="27" customHeight="1" hidden="1" thickBot="1">
      <c r="A49" s="76"/>
      <c r="B49" s="78"/>
      <c r="C49" s="93"/>
      <c r="D49" s="32" t="s">
        <v>32</v>
      </c>
      <c r="E49" s="32">
        <v>910</v>
      </c>
      <c r="F49" s="32">
        <v>7951700</v>
      </c>
      <c r="G49" s="35" t="s">
        <v>33</v>
      </c>
      <c r="H49" s="55">
        <v>2012</v>
      </c>
      <c r="I49" s="33"/>
      <c r="J49" s="47"/>
    </row>
    <row r="50" spans="1:10" ht="102.75" customHeight="1">
      <c r="A50" s="40">
        <v>8</v>
      </c>
      <c r="B50" s="20" t="s">
        <v>51</v>
      </c>
      <c r="C50" s="17" t="s">
        <v>18</v>
      </c>
      <c r="D50" s="17" t="s">
        <v>11</v>
      </c>
      <c r="E50" s="17">
        <v>917</v>
      </c>
      <c r="F50" s="17">
        <v>7951200</v>
      </c>
      <c r="G50" s="18" t="s">
        <v>72</v>
      </c>
      <c r="H50" s="52">
        <v>150</v>
      </c>
      <c r="I50" s="28">
        <v>45</v>
      </c>
      <c r="J50" s="42">
        <v>142</v>
      </c>
    </row>
    <row r="51" spans="1:10" ht="29.25" customHeight="1">
      <c r="A51" s="75">
        <v>9</v>
      </c>
      <c r="B51" s="77" t="s">
        <v>52</v>
      </c>
      <c r="C51" s="17" t="s">
        <v>46</v>
      </c>
      <c r="D51" s="17"/>
      <c r="E51" s="17"/>
      <c r="F51" s="17"/>
      <c r="G51" s="18"/>
      <c r="H51" s="21">
        <f>SUM(H52:H53)</f>
        <v>30</v>
      </c>
      <c r="I51" s="21">
        <f>SUM(I52:I53)</f>
        <v>0</v>
      </c>
      <c r="J51" s="42">
        <f>SUM(J52:J53)</f>
        <v>30</v>
      </c>
    </row>
    <row r="52" spans="1:10" ht="29.25" customHeight="1">
      <c r="A52" s="76"/>
      <c r="B52" s="78"/>
      <c r="C52" s="17" t="s">
        <v>2</v>
      </c>
      <c r="D52" s="17" t="s">
        <v>64</v>
      </c>
      <c r="E52" s="17">
        <v>917</v>
      </c>
      <c r="F52" s="17">
        <v>7951400</v>
      </c>
      <c r="G52" s="18" t="s">
        <v>72</v>
      </c>
      <c r="H52" s="53">
        <v>6.3</v>
      </c>
      <c r="I52" s="56"/>
      <c r="J52" s="41">
        <v>6.3</v>
      </c>
    </row>
    <row r="53" spans="1:10" ht="29.25" customHeight="1">
      <c r="A53" s="76"/>
      <c r="B53" s="78"/>
      <c r="C53" s="17" t="s">
        <v>2</v>
      </c>
      <c r="D53" s="17" t="s">
        <v>64</v>
      </c>
      <c r="E53" s="17">
        <v>917</v>
      </c>
      <c r="F53" s="17">
        <v>7951400</v>
      </c>
      <c r="G53" s="18" t="s">
        <v>80</v>
      </c>
      <c r="H53" s="53">
        <v>23.7</v>
      </c>
      <c r="I53" s="56"/>
      <c r="J53" s="41">
        <v>23.7</v>
      </c>
    </row>
    <row r="54" spans="1:10" ht="103.5" customHeight="1">
      <c r="A54" s="40">
        <v>10</v>
      </c>
      <c r="B54" s="20" t="s">
        <v>22</v>
      </c>
      <c r="C54" s="17" t="s">
        <v>18</v>
      </c>
      <c r="D54" s="17" t="s">
        <v>11</v>
      </c>
      <c r="E54" s="17">
        <v>917</v>
      </c>
      <c r="F54" s="17">
        <v>7952500</v>
      </c>
      <c r="G54" s="18" t="s">
        <v>72</v>
      </c>
      <c r="H54" s="52">
        <v>450</v>
      </c>
      <c r="I54" s="28"/>
      <c r="J54" s="42">
        <v>0</v>
      </c>
    </row>
    <row r="55" spans="1:10" ht="27.75" customHeight="1">
      <c r="A55" s="75">
        <v>11</v>
      </c>
      <c r="B55" s="77" t="s">
        <v>53</v>
      </c>
      <c r="C55" s="17" t="s">
        <v>46</v>
      </c>
      <c r="D55" s="17"/>
      <c r="E55" s="17"/>
      <c r="F55" s="17"/>
      <c r="G55" s="18"/>
      <c r="H55" s="21">
        <f>SUM(H56:H58)</f>
        <v>200</v>
      </c>
      <c r="I55" s="21">
        <f>SUM(I56:I58)</f>
        <v>0</v>
      </c>
      <c r="J55" s="42">
        <f>SUM(J56:J58)</f>
        <v>5700</v>
      </c>
    </row>
    <row r="56" spans="1:10" ht="27.75" customHeight="1">
      <c r="A56" s="76"/>
      <c r="B56" s="78"/>
      <c r="C56" s="17" t="s">
        <v>2</v>
      </c>
      <c r="D56" s="17" t="s">
        <v>41</v>
      </c>
      <c r="E56" s="17">
        <v>917</v>
      </c>
      <c r="F56" s="17">
        <v>7951600</v>
      </c>
      <c r="G56" s="18" t="s">
        <v>72</v>
      </c>
      <c r="H56" s="53">
        <v>0</v>
      </c>
      <c r="I56" s="28"/>
      <c r="J56" s="41">
        <v>720</v>
      </c>
    </row>
    <row r="57" spans="1:10" ht="27.75" customHeight="1">
      <c r="A57" s="76"/>
      <c r="B57" s="78"/>
      <c r="C57" s="95" t="s">
        <v>65</v>
      </c>
      <c r="D57" s="17" t="s">
        <v>12</v>
      </c>
      <c r="E57" s="17">
        <v>904</v>
      </c>
      <c r="F57" s="17">
        <v>7951600</v>
      </c>
      <c r="G57" s="18" t="s">
        <v>73</v>
      </c>
      <c r="H57" s="53">
        <v>200</v>
      </c>
      <c r="I57" s="28"/>
      <c r="J57" s="41">
        <v>4440</v>
      </c>
    </row>
    <row r="58" spans="1:10" ht="27.75" customHeight="1">
      <c r="A58" s="76"/>
      <c r="B58" s="78"/>
      <c r="C58" s="70"/>
      <c r="D58" s="17" t="s">
        <v>12</v>
      </c>
      <c r="E58" s="17">
        <v>904</v>
      </c>
      <c r="F58" s="17">
        <v>7951600</v>
      </c>
      <c r="G58" s="18" t="s">
        <v>72</v>
      </c>
      <c r="H58" s="53">
        <v>0</v>
      </c>
      <c r="I58" s="28"/>
      <c r="J58" s="41">
        <v>540</v>
      </c>
    </row>
    <row r="59" spans="1:10" ht="24" customHeight="1">
      <c r="A59" s="60">
        <v>12</v>
      </c>
      <c r="B59" s="60" t="s">
        <v>71</v>
      </c>
      <c r="C59" s="17" t="s">
        <v>46</v>
      </c>
      <c r="D59" s="17"/>
      <c r="E59" s="17"/>
      <c r="F59" s="17"/>
      <c r="G59" s="18"/>
      <c r="H59" s="52">
        <f>SUM(H60:H61)</f>
        <v>15857</v>
      </c>
      <c r="I59" s="52">
        <f>SUM(I60:I61)</f>
        <v>0</v>
      </c>
      <c r="J59" s="52">
        <f>SUM(J60:J61)</f>
        <v>6000</v>
      </c>
    </row>
    <row r="60" spans="1:10" ht="24" customHeight="1">
      <c r="A60" s="61"/>
      <c r="B60" s="61"/>
      <c r="C60" s="17" t="s">
        <v>27</v>
      </c>
      <c r="D60" s="17" t="s">
        <v>23</v>
      </c>
      <c r="E60" s="17">
        <v>907</v>
      </c>
      <c r="F60" s="17">
        <v>7953500</v>
      </c>
      <c r="G60" s="18" t="s">
        <v>73</v>
      </c>
      <c r="H60" s="53">
        <v>4500</v>
      </c>
      <c r="I60" s="28"/>
      <c r="J60" s="41">
        <v>5000</v>
      </c>
    </row>
    <row r="61" spans="1:10" ht="24" customHeight="1">
      <c r="A61" s="61"/>
      <c r="B61" s="61"/>
      <c r="C61" s="17" t="s">
        <v>2</v>
      </c>
      <c r="D61" s="17" t="s">
        <v>23</v>
      </c>
      <c r="E61" s="17">
        <v>917</v>
      </c>
      <c r="F61" s="17">
        <v>7953500</v>
      </c>
      <c r="G61" s="18" t="s">
        <v>74</v>
      </c>
      <c r="H61" s="53">
        <v>11357</v>
      </c>
      <c r="I61" s="28"/>
      <c r="J61" s="41">
        <v>1000</v>
      </c>
    </row>
    <row r="62" spans="1:10" ht="29.25" customHeight="1">
      <c r="A62" s="75">
        <v>13</v>
      </c>
      <c r="B62" s="94" t="s">
        <v>54</v>
      </c>
      <c r="C62" s="17" t="s">
        <v>46</v>
      </c>
      <c r="D62" s="17"/>
      <c r="E62" s="17"/>
      <c r="F62" s="17"/>
      <c r="G62" s="18"/>
      <c r="H62" s="21">
        <f>SUM(H63:H65)</f>
        <v>2343.7</v>
      </c>
      <c r="I62" s="21">
        <f>SUM(I63:I65)</f>
        <v>0</v>
      </c>
      <c r="J62" s="42">
        <f>SUM(J63:J65)</f>
        <v>2079.3</v>
      </c>
    </row>
    <row r="63" spans="1:10" ht="29.25" customHeight="1">
      <c r="A63" s="76"/>
      <c r="B63" s="78"/>
      <c r="C63" s="17" t="s">
        <v>27</v>
      </c>
      <c r="D63" s="17" t="s">
        <v>23</v>
      </c>
      <c r="E63" s="17">
        <v>907</v>
      </c>
      <c r="F63" s="17">
        <v>7951500</v>
      </c>
      <c r="G63" s="18" t="s">
        <v>72</v>
      </c>
      <c r="H63" s="53">
        <v>1028.4</v>
      </c>
      <c r="I63" s="28"/>
      <c r="J63" s="41">
        <v>793.3</v>
      </c>
    </row>
    <row r="64" spans="1:10" ht="29.25" customHeight="1">
      <c r="A64" s="76"/>
      <c r="B64" s="78"/>
      <c r="C64" s="17" t="s">
        <v>27</v>
      </c>
      <c r="D64" s="17" t="s">
        <v>15</v>
      </c>
      <c r="E64" s="17">
        <v>907</v>
      </c>
      <c r="F64" s="17">
        <v>7951500</v>
      </c>
      <c r="G64" s="18" t="s">
        <v>72</v>
      </c>
      <c r="H64" s="53">
        <v>1057.8</v>
      </c>
      <c r="I64" s="28"/>
      <c r="J64" s="41">
        <v>1028.5</v>
      </c>
    </row>
    <row r="65" spans="1:10" ht="29.25" customHeight="1">
      <c r="A65" s="76"/>
      <c r="B65" s="78"/>
      <c r="C65" s="17" t="s">
        <v>27</v>
      </c>
      <c r="D65" s="17" t="s">
        <v>24</v>
      </c>
      <c r="E65" s="17">
        <v>907</v>
      </c>
      <c r="F65" s="17">
        <v>7951500</v>
      </c>
      <c r="G65" s="18" t="s">
        <v>72</v>
      </c>
      <c r="H65" s="53">
        <v>257.5</v>
      </c>
      <c r="I65" s="28"/>
      <c r="J65" s="41">
        <v>257.5</v>
      </c>
    </row>
    <row r="66" spans="1:10" ht="19.5" customHeight="1" thickBot="1">
      <c r="A66" s="48"/>
      <c r="B66" s="89" t="s">
        <v>14</v>
      </c>
      <c r="C66" s="89"/>
      <c r="D66" s="49"/>
      <c r="E66" s="49"/>
      <c r="F66" s="49"/>
      <c r="G66" s="49"/>
      <c r="H66" s="58">
        <f>SUM(H14+H15+H18+H21+H27+H34+H35+H36+H37+H50+H51+H54+H55+H59+H62)</f>
        <v>34511.1</v>
      </c>
      <c r="I66" s="58">
        <f>SUM(I14+I15+I18+I21+I27+I34+I35+I36+I37+I50+I51+I54+I55+I59+I62)</f>
        <v>10532</v>
      </c>
      <c r="J66" s="58">
        <f>SUM(J14+J15+J18+J21+J27+J34+J35+J36+J37+J50+J51+J54+J55+J59+J62)</f>
        <v>29981.7</v>
      </c>
    </row>
    <row r="67" ht="16.5" customHeight="1">
      <c r="B67" s="9"/>
    </row>
    <row r="127" ht="76.5" customHeight="1"/>
    <row r="128" spans="2:7" ht="15">
      <c r="B128" s="81"/>
      <c r="C128" s="81"/>
      <c r="D128" s="10"/>
      <c r="E128" s="10"/>
      <c r="F128" s="10"/>
      <c r="G128" s="10"/>
    </row>
    <row r="129" spans="2:7" ht="15">
      <c r="B129" s="81"/>
      <c r="C129" s="81"/>
      <c r="D129" s="10"/>
      <c r="E129" s="10"/>
      <c r="F129" s="10"/>
      <c r="G129" s="10"/>
    </row>
    <row r="130" spans="2:7" ht="15">
      <c r="B130" s="81"/>
      <c r="C130" s="81"/>
      <c r="D130" s="10"/>
      <c r="E130" s="10"/>
      <c r="F130" s="10"/>
      <c r="G130" s="10"/>
    </row>
    <row r="131" spans="2:7" ht="15">
      <c r="B131" s="81"/>
      <c r="C131" s="81"/>
      <c r="D131" s="10"/>
      <c r="E131" s="10"/>
      <c r="F131" s="10"/>
      <c r="G131" s="10"/>
    </row>
    <row r="132" spans="2:7" ht="15">
      <c r="B132" s="81"/>
      <c r="C132" s="81"/>
      <c r="D132" s="10"/>
      <c r="E132" s="10"/>
      <c r="F132" s="10"/>
      <c r="G132" s="10"/>
    </row>
  </sheetData>
  <sheetProtection/>
  <mergeCells count="35">
    <mergeCell ref="A9:J9"/>
    <mergeCell ref="A15:A17"/>
    <mergeCell ref="B37:B49"/>
    <mergeCell ref="C40:C49"/>
    <mergeCell ref="A55:A58"/>
    <mergeCell ref="B27:B33"/>
    <mergeCell ref="H12:J12"/>
    <mergeCell ref="B128:C132"/>
    <mergeCell ref="A12:A13"/>
    <mergeCell ref="B12:B13"/>
    <mergeCell ref="C12:C13"/>
    <mergeCell ref="A27:A33"/>
    <mergeCell ref="A62:A65"/>
    <mergeCell ref="B62:B65"/>
    <mergeCell ref="B66:C66"/>
    <mergeCell ref="B55:B58"/>
    <mergeCell ref="A59:A61"/>
    <mergeCell ref="G1:J1"/>
    <mergeCell ref="B15:B17"/>
    <mergeCell ref="A21:A26"/>
    <mergeCell ref="B21:B26"/>
    <mergeCell ref="E2:J2"/>
    <mergeCell ref="C3:J3"/>
    <mergeCell ref="E4:J4"/>
    <mergeCell ref="F5:J5"/>
    <mergeCell ref="D12:G12"/>
    <mergeCell ref="H6:J6"/>
    <mergeCell ref="B59:B61"/>
    <mergeCell ref="A18:A20"/>
    <mergeCell ref="B18:B20"/>
    <mergeCell ref="C19:C20"/>
    <mergeCell ref="C57:C58"/>
    <mergeCell ref="A37:A49"/>
    <mergeCell ref="A51:A53"/>
    <mergeCell ref="B51:B53"/>
  </mergeCells>
  <printOptions/>
  <pageMargins left="0.5905511811023623" right="0.1968503937007874" top="0.7874015748031497" bottom="0.1968503937007874" header="0.11811023622047245" footer="0.1968503937007874"/>
  <pageSetup fitToHeight="2" horizontalDpi="600" verticalDpi="600" orientation="portrait" paperSize="9" scale="57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2012-12-24T05:31:26Z</cp:lastPrinted>
  <dcterms:created xsi:type="dcterms:W3CDTF">2007-11-13T02:55:22Z</dcterms:created>
  <dcterms:modified xsi:type="dcterms:W3CDTF">2012-12-27T02:46:33Z</dcterms:modified>
  <cp:category/>
  <cp:version/>
  <cp:contentType/>
  <cp:contentStatus/>
</cp:coreProperties>
</file>